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P:\Residential Origination\Prime Management\"/>
    </mc:Choice>
  </mc:AlternateContent>
  <xr:revisionPtr revIDLastSave="0" documentId="13_ncr:1_{38F59CE9-3A9A-4733-8804-3604268EE71C}" xr6:coauthVersionLast="47" xr6:coauthVersionMax="47" xr10:uidLastSave="{00000000-0000-0000-0000-000000000000}"/>
  <bookViews>
    <workbookView xWindow="25080" yWindow="-435" windowWidth="29040" windowHeight="15720" xr2:uid="{00000000-000D-0000-FFFF-FFFF00000000}"/>
  </bookViews>
  <sheets>
    <sheet name="Worksheet" sheetId="1" r:id="rId1"/>
  </sheets>
  <definedNames>
    <definedName name="_xlnm.Print_Area" localSheetId="0">Worksheet!$A$1:$I$39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J3" i="1"/>
  <c r="D16" i="1" l="1"/>
  <c r="D17" i="1" s="1"/>
  <c r="F31" i="1"/>
  <c r="E31" i="1"/>
  <c r="D31" i="1"/>
  <c r="C31" i="1"/>
  <c r="C19" i="1"/>
  <c r="C20" i="1" s="1"/>
  <c r="D19" i="1"/>
  <c r="D33" i="1" s="1"/>
  <c r="E19" i="1"/>
  <c r="E20" i="1" s="1"/>
  <c r="F19" i="1"/>
  <c r="F20" i="1" s="1"/>
  <c r="C16" i="1"/>
  <c r="C17" i="1" s="1"/>
  <c r="F16" i="1"/>
  <c r="F17" i="1" s="1"/>
  <c r="E16" i="1"/>
  <c r="E17" i="1" s="1"/>
  <c r="E38" i="1"/>
  <c r="F38" i="1"/>
  <c r="C12" i="1"/>
  <c r="D12" i="1"/>
  <c r="E12" i="1"/>
  <c r="F36" i="1" l="1"/>
  <c r="F37" i="1" s="1"/>
  <c r="C38" i="1"/>
  <c r="D20" i="1"/>
  <c r="D38" i="1"/>
  <c r="F33" i="1"/>
  <c r="E36" i="1"/>
  <c r="E37" i="1" s="1"/>
  <c r="D36" i="1"/>
  <c r="D37" i="1" s="1"/>
  <c r="H37" i="1" s="1"/>
  <c r="C36" i="1"/>
  <c r="C37" i="1" s="1"/>
  <c r="C33" i="1"/>
  <c r="E33" i="1"/>
  <c r="H36" i="1" l="1"/>
</calcChain>
</file>

<file path=xl/sharedStrings.xml><?xml version="1.0" encoding="utf-8"?>
<sst xmlns="http://schemas.openxmlformats.org/spreadsheetml/2006/main" count="48" uniqueCount="45">
  <si>
    <t>A</t>
  </si>
  <si>
    <t>B</t>
  </si>
  <si>
    <t>1066 Hastings St</t>
  </si>
  <si>
    <t>Vancouver</t>
  </si>
  <si>
    <t>C</t>
  </si>
  <si>
    <t>TOTAL</t>
  </si>
  <si>
    <t>Less Vacancy - AVEO (5%)</t>
  </si>
  <si>
    <t>Gross Annual Rent - AVEO (adjusted to 80%)</t>
  </si>
  <si>
    <t>Maintenance - AVEO (3% of adjusted gross rent)</t>
  </si>
  <si>
    <t>Adresse municipale</t>
  </si>
  <si>
    <t>Ville ou municipalité</t>
  </si>
  <si>
    <t>Valeur estimative du bien ($)</t>
  </si>
  <si>
    <t>Dette hypothécaire en cours ($)</t>
  </si>
  <si>
    <t>Risque lié à l’hypothèque (RPV)</t>
  </si>
  <si>
    <t>Nº d’unité (s’il y a lieu)</t>
  </si>
  <si>
    <t>Coût annuel brut du loyer</t>
  </si>
  <si>
    <t>Moins taux d’inoccupation (3 %)</t>
  </si>
  <si>
    <t>Revenu net</t>
  </si>
  <si>
    <t>RENSEIGNEMENTS SUR LE BIEN</t>
  </si>
  <si>
    <t>REVENU TIRÉ DU BIEN</t>
  </si>
  <si>
    <t>FRAIS AFFÉRENTS AU BIEN (NE PAS OUBLIER D’UTILISER LES DONNÉES ANNUELLES)</t>
  </si>
  <si>
    <t>Gestion (0 $ si moins de 3 unités, sinon, 500 $/unité)</t>
  </si>
  <si>
    <t>Versement(s) hypothécaire(s) annuel(s) – C+I</t>
  </si>
  <si>
    <t>Impôts fonciers</t>
  </si>
  <si>
    <t>Assurance (le plus élevé des montants suivants : le montant réel ou 500 $)</t>
  </si>
  <si>
    <t>Entretien (le plus élevé des montants suivants : le montant réel ou 1 000 $)</t>
  </si>
  <si>
    <t>Frais de copropriété (s’il y a lieu, utiliser 100 % des frais)</t>
  </si>
  <si>
    <t>Autres (préciser)</t>
  </si>
  <si>
    <t>Total des frais</t>
  </si>
  <si>
    <t>SOMMAIRE – CMLS</t>
  </si>
  <si>
    <t>EXCÉDENT ou DÉFICIT NET ANNUEL (A-B)</t>
  </si>
  <si>
    <t>EXCÉDENT ou DÉFICIT NET MENSUEL (C/12)</t>
  </si>
  <si>
    <t>RATIO DE COUVERTURE DU SERVICE DE LA DETTE</t>
  </si>
  <si>
    <t>Bien 1</t>
  </si>
  <si>
    <t>Bien 2</t>
  </si>
  <si>
    <t>Bien 3</t>
  </si>
  <si>
    <t>Exemple</t>
  </si>
  <si>
    <t>Avertissement : Les calculs ne sont donnés qu’à titre estimatif.  Les valeurs finales seront fournies par Financière CMLS.</t>
  </si>
  <si>
    <t xml:space="preserve">Numéro du prêt hypothécaire de Adapt:	</t>
  </si>
  <si>
    <t xml:space="preserve">Nom de l’emprunteur :	</t>
  </si>
  <si>
    <t>/mois</t>
  </si>
  <si>
    <t>/année</t>
  </si>
  <si>
    <t>Entrer le numéro complet du prêt hypothécaire de Financère CMLS</t>
  </si>
  <si>
    <t>Maison de courtage d’hypothèques (Ontario) no 11749 -  Administrateur d’hypothèques (Ontario) no 11689</t>
  </si>
  <si>
    <t>Services publics (0 $ si le locataire assume les frais, ou utiliser le plus élevé des montants suivants : le montant réel ou 1 200 $)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</si>
</sst>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#,##0.00_);\(&quot;$&quot;#,##0.00\)"/>
    <numFmt numFmtId="165" formatCode="&quot;$&quot;#,##0"/>
    <numFmt numFmtId="166" formatCode="0.0%"/>
    <numFmt numFmtId="167" formatCode="#,##0\ [$$-C0C]"/>
    <numFmt numFmtId="168" formatCode="#,##0.00\ [$$-C0C]"/>
  </numFmts>
  <fonts count="26" x14ac:knownFonts="1">
    <font>
      <sz val="12"/>
      <name val="Arial"/>
    </font>
    <font>
      <sz val="8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u/>
      <sz val="12"/>
      <color theme="10"/>
      <name val="Arial"/>
      <family val="2"/>
    </font>
    <font>
      <b/>
      <sz val="14"/>
      <color rgb="FF002060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1F497D"/>
      <name val="Arial"/>
      <family val="2"/>
    </font>
    <font>
      <sz val="12"/>
      <color rgb="FF7B7B7B"/>
      <name val="Arial"/>
      <family val="2"/>
    </font>
    <font>
      <sz val="11"/>
      <color indexed="8"/>
      <name val="Arial"/>
      <family val="2"/>
    </font>
    <font>
      <sz val="11"/>
      <color rgb="FF7B7B7B"/>
      <name val="Arial"/>
      <family val="2"/>
    </font>
    <font>
      <b/>
      <sz val="14"/>
      <color rgb="FF1F497D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046A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theme="1"/>
      </left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3" fillId="0" borderId="0" xfId="0" applyFont="1" applyProtection="1">
      <protection hidden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1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hidden="1"/>
    </xf>
    <xf numFmtId="0" fontId="13" fillId="0" borderId="0" xfId="0" applyFont="1" applyAlignment="1">
      <alignment vertical="center"/>
    </xf>
    <xf numFmtId="0" fontId="13" fillId="0" borderId="0" xfId="0" applyFont="1"/>
    <xf numFmtId="0" fontId="10" fillId="0" borderId="0" xfId="0" applyFont="1"/>
    <xf numFmtId="0" fontId="10" fillId="0" borderId="0" xfId="0" applyFont="1" applyProtection="1">
      <protection hidden="1"/>
    </xf>
    <xf numFmtId="0" fontId="14" fillId="0" borderId="0" xfId="0" applyFont="1"/>
    <xf numFmtId="165" fontId="16" fillId="3" borderId="1" xfId="0" applyNumberFormat="1" applyFont="1" applyFill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16" fillId="0" borderId="0" xfId="0" applyFont="1"/>
    <xf numFmtId="0" fontId="18" fillId="0" borderId="0" xfId="0" applyFont="1" applyAlignment="1">
      <alignment vertical="center"/>
    </xf>
    <xf numFmtId="0" fontId="18" fillId="5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166" fontId="18" fillId="6" borderId="9" xfId="0" applyNumberFormat="1" applyFont="1" applyFill="1" applyBorder="1" applyAlignment="1">
      <alignment horizontal="center" vertical="center"/>
    </xf>
    <xf numFmtId="166" fontId="18" fillId="6" borderId="9" xfId="0" applyNumberFormat="1" applyFont="1" applyFill="1" applyBorder="1" applyAlignment="1" applyProtection="1">
      <alignment horizontal="center" vertical="center"/>
      <protection hidden="1"/>
    </xf>
    <xf numFmtId="166" fontId="18" fillId="6" borderId="10" xfId="0" applyNumberFormat="1" applyFont="1" applyFill="1" applyBorder="1" applyAlignment="1" applyProtection="1">
      <alignment horizontal="center" vertical="center"/>
      <protection hidden="1"/>
    </xf>
    <xf numFmtId="166" fontId="18" fillId="5" borderId="9" xfId="0" applyNumberFormat="1" applyFont="1" applyFill="1" applyBorder="1" applyAlignment="1" applyProtection="1">
      <alignment horizontal="center" vertical="center"/>
      <protection hidden="1"/>
    </xf>
    <xf numFmtId="166" fontId="18" fillId="5" borderId="10" xfId="0" applyNumberFormat="1" applyFont="1" applyFill="1" applyBorder="1" applyAlignment="1" applyProtection="1">
      <alignment horizontal="center" vertical="center"/>
      <protection hidden="1"/>
    </xf>
    <xf numFmtId="0" fontId="18" fillId="5" borderId="4" xfId="0" applyFont="1" applyFill="1" applyBorder="1" applyAlignment="1" applyProtection="1">
      <alignment horizontal="center" vertical="center"/>
      <protection locked="0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6" borderId="1" xfId="0" applyFont="1" applyFill="1" applyBorder="1" applyAlignment="1" applyProtection="1">
      <alignment horizontal="center" vertical="center"/>
      <protection locked="0"/>
    </xf>
    <xf numFmtId="0" fontId="18" fillId="6" borderId="7" xfId="0" applyFont="1" applyFill="1" applyBorder="1" applyAlignment="1" applyProtection="1">
      <alignment horizontal="center" vertical="center"/>
      <protection locked="0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165" fontId="18" fillId="6" borderId="1" xfId="0" applyNumberFormat="1" applyFont="1" applyFill="1" applyBorder="1" applyAlignment="1" applyProtection="1">
      <alignment horizontal="center" vertical="center"/>
      <protection locked="0"/>
    </xf>
    <xf numFmtId="165" fontId="18" fillId="6" borderId="7" xfId="0" applyNumberFormat="1" applyFont="1" applyFill="1" applyBorder="1" applyAlignment="1" applyProtection="1">
      <alignment horizontal="center" vertical="center"/>
      <protection locked="0"/>
    </xf>
    <xf numFmtId="165" fontId="18" fillId="5" borderId="1" xfId="0" applyNumberFormat="1" applyFont="1" applyFill="1" applyBorder="1" applyAlignment="1" applyProtection="1">
      <alignment horizontal="center" vertical="center"/>
      <protection locked="0"/>
    </xf>
    <xf numFmtId="165" fontId="18" fillId="5" borderId="7" xfId="0" applyNumberFormat="1" applyFont="1" applyFill="1" applyBorder="1" applyAlignment="1" applyProtection="1">
      <alignment horizontal="center" vertical="center"/>
      <protection locked="0"/>
    </xf>
    <xf numFmtId="165" fontId="18" fillId="5" borderId="4" xfId="0" applyNumberFormat="1" applyFont="1" applyFill="1" applyBorder="1" applyAlignment="1" applyProtection="1">
      <alignment horizontal="center" vertical="center"/>
      <protection locked="0"/>
    </xf>
    <xf numFmtId="165" fontId="18" fillId="5" borderId="5" xfId="0" applyNumberFormat="1" applyFont="1" applyFill="1" applyBorder="1" applyAlignment="1" applyProtection="1">
      <alignment horizontal="center" vertical="center"/>
      <protection locked="0"/>
    </xf>
    <xf numFmtId="165" fontId="16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 applyProtection="1">
      <alignment horizontal="center" vertical="center"/>
      <protection hidden="1"/>
    </xf>
    <xf numFmtId="168" fontId="18" fillId="6" borderId="1" xfId="0" applyNumberFormat="1" applyFont="1" applyFill="1" applyBorder="1" applyAlignment="1">
      <alignment horizontal="center" vertical="center"/>
    </xf>
    <xf numFmtId="168" fontId="18" fillId="5" borderId="1" xfId="0" applyNumberFormat="1" applyFont="1" applyFill="1" applyBorder="1" applyAlignment="1">
      <alignment horizontal="center" vertical="center"/>
    </xf>
    <xf numFmtId="168" fontId="18" fillId="5" borderId="4" xfId="0" applyNumberFormat="1" applyFont="1" applyFill="1" applyBorder="1" applyAlignment="1">
      <alignment horizontal="center" vertical="center"/>
    </xf>
    <xf numFmtId="168" fontId="18" fillId="5" borderId="9" xfId="0" applyNumberFormat="1" applyFont="1" applyFill="1" applyBorder="1" applyAlignment="1">
      <alignment horizontal="center" vertical="center"/>
    </xf>
    <xf numFmtId="168" fontId="18" fillId="6" borderId="1" xfId="0" applyNumberFormat="1" applyFont="1" applyFill="1" applyBorder="1" applyAlignment="1" applyProtection="1">
      <alignment horizontal="center" vertical="center"/>
      <protection hidden="1"/>
    </xf>
    <xf numFmtId="168" fontId="18" fillId="6" borderId="7" xfId="0" applyNumberFormat="1" applyFont="1" applyFill="1" applyBorder="1" applyAlignment="1" applyProtection="1">
      <alignment horizontal="center" vertical="center"/>
      <protection hidden="1"/>
    </xf>
    <xf numFmtId="168" fontId="18" fillId="5" borderId="9" xfId="0" applyNumberFormat="1" applyFont="1" applyFill="1" applyBorder="1" applyAlignment="1" applyProtection="1">
      <alignment horizontal="center" vertical="center"/>
      <protection hidden="1"/>
    </xf>
    <xf numFmtId="168" fontId="18" fillId="5" borderId="10" xfId="0" applyNumberFormat="1" applyFont="1" applyFill="1" applyBorder="1" applyAlignment="1" applyProtection="1">
      <alignment horizontal="center" vertical="center"/>
      <protection hidden="1"/>
    </xf>
    <xf numFmtId="168" fontId="18" fillId="5" borderId="4" xfId="0" applyNumberFormat="1" applyFont="1" applyFill="1" applyBorder="1" applyAlignment="1" applyProtection="1">
      <alignment horizontal="center" vertical="center"/>
      <protection hidden="1"/>
    </xf>
    <xf numFmtId="168" fontId="18" fillId="5" borderId="5" xfId="0" applyNumberFormat="1" applyFont="1" applyFill="1" applyBorder="1" applyAlignment="1" applyProtection="1">
      <alignment horizontal="center" vertical="center"/>
      <protection hidden="1"/>
    </xf>
    <xf numFmtId="167" fontId="18" fillId="0" borderId="11" xfId="0" applyNumberFormat="1" applyFont="1" applyBorder="1" applyAlignment="1" applyProtection="1">
      <alignment horizontal="center" vertical="center"/>
      <protection hidden="1"/>
    </xf>
    <xf numFmtId="167" fontId="18" fillId="0" borderId="12" xfId="0" applyNumberFormat="1" applyFont="1" applyBorder="1" applyAlignment="1" applyProtection="1">
      <alignment horizontal="center" vertical="center"/>
      <protection hidden="1"/>
    </xf>
    <xf numFmtId="0" fontId="7" fillId="4" borderId="1" xfId="2" applyFill="1" applyBorder="1" applyAlignment="1" applyProtection="1">
      <alignment horizontal="center" vertical="center"/>
      <protection locked="0" hidden="1"/>
    </xf>
    <xf numFmtId="49" fontId="19" fillId="0" borderId="2" xfId="1" applyNumberFormat="1" applyFont="1" applyBorder="1" applyAlignment="1" applyProtection="1"/>
    <xf numFmtId="49" fontId="20" fillId="0" borderId="0" xfId="1" applyNumberFormat="1" applyFont="1" applyBorder="1" applyAlignment="1" applyProtection="1"/>
    <xf numFmtId="0" fontId="21" fillId="0" borderId="0" xfId="0" applyFont="1"/>
    <xf numFmtId="0" fontId="22" fillId="6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23" fillId="5" borderId="3" xfId="0" applyFont="1" applyFill="1" applyBorder="1" applyAlignment="1" applyProtection="1">
      <alignment horizontal="left" vertical="center" wrapText="1"/>
      <protection hidden="1"/>
    </xf>
    <xf numFmtId="0" fontId="23" fillId="6" borderId="6" xfId="0" applyFont="1" applyFill="1" applyBorder="1" applyAlignment="1" applyProtection="1">
      <alignment horizontal="left" vertical="center" wrapText="1"/>
      <protection hidden="1"/>
    </xf>
    <xf numFmtId="0" fontId="23" fillId="5" borderId="6" xfId="0" applyFont="1" applyFill="1" applyBorder="1" applyAlignment="1" applyProtection="1">
      <alignment horizontal="left" vertical="center" wrapText="1"/>
      <protection hidden="1"/>
    </xf>
    <xf numFmtId="0" fontId="23" fillId="6" borderId="8" xfId="0" applyFont="1" applyFill="1" applyBorder="1" applyAlignment="1" applyProtection="1">
      <alignment horizontal="left" vertical="center" wrapText="1"/>
      <protection hidden="1"/>
    </xf>
    <xf numFmtId="0" fontId="24" fillId="5" borderId="8" xfId="0" applyFont="1" applyFill="1" applyBorder="1" applyAlignment="1" applyProtection="1">
      <alignment horizontal="left" vertical="center" wrapText="1"/>
      <protection hidden="1"/>
    </xf>
    <xf numFmtId="0" fontId="24" fillId="5" borderId="3" xfId="0" applyFont="1" applyFill="1" applyBorder="1" applyAlignment="1">
      <alignment vertical="center"/>
    </xf>
    <xf numFmtId="0" fontId="24" fillId="6" borderId="6" xfId="0" applyFont="1" applyFill="1" applyBorder="1" applyAlignment="1">
      <alignment vertical="center"/>
    </xf>
    <xf numFmtId="0" fontId="24" fillId="5" borderId="8" xfId="0" applyFont="1" applyFill="1" applyBorder="1" applyAlignment="1" applyProtection="1">
      <alignment horizontal="left" vertical="center"/>
      <protection hidden="1"/>
    </xf>
    <xf numFmtId="0" fontId="25" fillId="0" borderId="0" xfId="0" applyFont="1" applyAlignment="1" applyProtection="1">
      <alignment horizontal="left"/>
      <protection hidden="1"/>
    </xf>
    <xf numFmtId="0" fontId="25" fillId="0" borderId="0" xfId="0" applyFont="1"/>
    <xf numFmtId="0" fontId="22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left"/>
    </xf>
    <xf numFmtId="0" fontId="15" fillId="0" borderId="0" xfId="0" applyFont="1" applyAlignment="1">
      <alignment horizontal="left" vertical="top"/>
    </xf>
    <xf numFmtId="49" fontId="14" fillId="2" borderId="1" xfId="0" applyNumberFormat="1" applyFont="1" applyFill="1" applyBorder="1" applyAlignment="1" applyProtection="1">
      <alignment horizontal="center"/>
      <protection locked="0"/>
    </xf>
    <xf numFmtId="0" fontId="17" fillId="2" borderId="1" xfId="0" applyFont="1" applyFill="1" applyBorder="1" applyAlignment="1" applyProtection="1">
      <alignment horizontal="center" wrapText="1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046AFF"/>
      <color rgb="FF1F497D"/>
      <color rgb="FF7B7B7B"/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347661</xdr:colOff>
      <xdr:row>1</xdr:row>
      <xdr:rowOff>11239</xdr:rowOff>
    </xdr:from>
    <xdr:to>
      <xdr:col>1</xdr:col>
      <xdr:colOff>2659092</xdr:colOff>
      <xdr:row>3</xdr:row>
      <xdr:rowOff>303451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588961" y="227139"/>
          <a:ext cx="2311431" cy="1003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fitToPage="1"/>
  </sheetPr>
  <dimension ref="A1:J41"/>
  <sheetViews>
    <sheetView showGridLines="0" tabSelected="1" defaultGridColor="0" topLeftCell="A2" colorId="22" zoomScaleNormal="100" workbookViewId="0">
      <selection activeCell="D11" sqref="D11"/>
    </sheetView>
  </sheetViews>
  <sheetFormatPr defaultColWidth="9.6640625" defaultRowHeight="18" x14ac:dyDescent="0.25"/>
  <cols>
    <col min="1" max="1" width="2.6640625" style="5" customWidth="1"/>
    <col min="2" max="2" width="53.33203125" style="2" customWidth="1"/>
    <col min="3" max="6" width="17.5546875" style="1" customWidth="1"/>
    <col min="7" max="7" width="1.5546875" style="1" customWidth="1"/>
    <col min="8" max="8" width="9.6640625" style="1"/>
    <col min="9" max="9" width="1.33203125" style="1" customWidth="1"/>
    <col min="10" max="16384" width="9.6640625" style="1"/>
  </cols>
  <sheetData>
    <row r="1" spans="1:10" ht="17.25" customHeight="1" x14ac:dyDescent="0.25">
      <c r="D1" s="6"/>
      <c r="E1" s="6"/>
      <c r="H1" s="7"/>
    </row>
    <row r="2" spans="1:10" ht="28.5" customHeight="1" x14ac:dyDescent="0.25">
      <c r="C2" s="80" t="s">
        <v>39</v>
      </c>
      <c r="D2" s="80"/>
      <c r="F2" s="82"/>
      <c r="G2" s="82"/>
      <c r="H2" s="82"/>
      <c r="I2" s="21"/>
    </row>
    <row r="3" spans="1:10" ht="28.5" customHeight="1" x14ac:dyDescent="0.25">
      <c r="C3" s="63" t="s">
        <v>38</v>
      </c>
      <c r="D3" s="62"/>
      <c r="F3" s="83" t="s">
        <v>42</v>
      </c>
      <c r="G3" s="83"/>
      <c r="H3" s="83"/>
      <c r="J3" s="61" t="str">
        <f>HYPERLINK("mailto:mortgagedocuments@cmls.ca?subject=" &amp; F3,"COURRIEL")</f>
        <v>COURRIEL</v>
      </c>
    </row>
    <row r="4" spans="1:10" ht="28.5" customHeight="1" x14ac:dyDescent="0.25">
      <c r="C4" s="64" t="s">
        <v>37</v>
      </c>
      <c r="D4" s="22"/>
      <c r="E4" s="22"/>
      <c r="F4" s="20"/>
      <c r="G4" s="20"/>
      <c r="H4" s="20"/>
    </row>
    <row r="5" spans="1:10" ht="18" customHeight="1" x14ac:dyDescent="0.25">
      <c r="C5" s="64"/>
      <c r="D5" s="22"/>
      <c r="E5" s="22"/>
      <c r="F5" s="20"/>
      <c r="G5" s="20"/>
      <c r="H5" s="20"/>
    </row>
    <row r="6" spans="1:10" s="3" customFormat="1" ht="18.75" thickBot="1" x14ac:dyDescent="0.3">
      <c r="B6" s="77" t="s">
        <v>18</v>
      </c>
      <c r="C6" s="65" t="s">
        <v>36</v>
      </c>
      <c r="D6" s="66" t="s">
        <v>33</v>
      </c>
      <c r="E6" s="66" t="s">
        <v>34</v>
      </c>
      <c r="F6" s="66" t="s">
        <v>35</v>
      </c>
      <c r="G6" s="8"/>
      <c r="H6" s="8"/>
      <c r="I6" s="8"/>
    </row>
    <row r="7" spans="1:10" s="3" customFormat="1" x14ac:dyDescent="0.2">
      <c r="A7" s="9"/>
      <c r="B7" s="69" t="s">
        <v>9</v>
      </c>
      <c r="C7" s="29" t="s">
        <v>2</v>
      </c>
      <c r="D7" s="35"/>
      <c r="E7" s="35"/>
      <c r="F7" s="36"/>
      <c r="G7" s="8"/>
      <c r="H7" s="8"/>
      <c r="I7" s="8"/>
    </row>
    <row r="8" spans="1:10" s="3" customFormat="1" x14ac:dyDescent="0.2">
      <c r="A8" s="9"/>
      <c r="B8" s="70" t="s">
        <v>14</v>
      </c>
      <c r="C8" s="28">
        <v>2110</v>
      </c>
      <c r="D8" s="37"/>
      <c r="E8" s="37"/>
      <c r="F8" s="38"/>
      <c r="G8" s="8"/>
      <c r="H8" s="8"/>
      <c r="I8" s="8"/>
    </row>
    <row r="9" spans="1:10" s="3" customFormat="1" x14ac:dyDescent="0.2">
      <c r="A9" s="9"/>
      <c r="B9" s="71" t="s">
        <v>10</v>
      </c>
      <c r="C9" s="27" t="s">
        <v>3</v>
      </c>
      <c r="D9" s="39"/>
      <c r="E9" s="39"/>
      <c r="F9" s="40"/>
      <c r="G9" s="8"/>
      <c r="H9" s="8"/>
      <c r="I9" s="8"/>
    </row>
    <row r="10" spans="1:10" s="3" customFormat="1" x14ac:dyDescent="0.2">
      <c r="A10" s="9"/>
      <c r="B10" s="70" t="s">
        <v>11</v>
      </c>
      <c r="C10" s="49">
        <v>400000</v>
      </c>
      <c r="D10" s="41"/>
      <c r="E10" s="41"/>
      <c r="F10" s="42"/>
      <c r="G10" s="8"/>
      <c r="H10" s="8"/>
      <c r="I10" s="8"/>
    </row>
    <row r="11" spans="1:10" s="3" customFormat="1" x14ac:dyDescent="0.2">
      <c r="A11" s="9"/>
      <c r="B11" s="71" t="s">
        <v>12</v>
      </c>
      <c r="C11" s="50">
        <v>250000</v>
      </c>
      <c r="D11" s="43"/>
      <c r="E11" s="43"/>
      <c r="F11" s="44"/>
      <c r="G11" s="8"/>
      <c r="H11" s="8"/>
      <c r="I11" s="8"/>
    </row>
    <row r="12" spans="1:10" s="3" customFormat="1" ht="18.75" thickBot="1" x14ac:dyDescent="0.25">
      <c r="A12" s="9"/>
      <c r="B12" s="72" t="s">
        <v>13</v>
      </c>
      <c r="C12" s="30">
        <f>IF(C10&gt;0,C11/C10, "0.00%")</f>
        <v>0.625</v>
      </c>
      <c r="D12" s="31" t="str">
        <f>IF(D10&gt;0,D11/D10, "0.00%")</f>
        <v>0.00%</v>
      </c>
      <c r="E12" s="31" t="str">
        <f>IF(E10&gt;0,E11/E10, "0.00%")</f>
        <v>0.00%</v>
      </c>
      <c r="F12" s="32" t="str">
        <f>IF(F10&gt;0,F11/F10, "0.00%")</f>
        <v>0.00%</v>
      </c>
      <c r="G12" s="8"/>
      <c r="H12" s="8"/>
      <c r="I12" s="8"/>
    </row>
    <row r="13" spans="1:10" s="3" customFormat="1" ht="18" customHeight="1" x14ac:dyDescent="0.2">
      <c r="A13" s="9"/>
      <c r="B13" s="11"/>
      <c r="C13" s="24"/>
      <c r="D13" s="24"/>
      <c r="E13" s="24"/>
      <c r="F13" s="24"/>
      <c r="G13" s="8"/>
      <c r="H13" s="8"/>
      <c r="I13" s="8"/>
    </row>
    <row r="14" spans="1:10" s="3" customFormat="1" ht="18.75" thickBot="1" x14ac:dyDescent="0.3">
      <c r="B14" s="78" t="s">
        <v>19</v>
      </c>
      <c r="C14" s="24"/>
      <c r="D14" s="24"/>
      <c r="E14" s="24"/>
      <c r="F14" s="24"/>
      <c r="G14" s="8"/>
      <c r="H14" s="8"/>
      <c r="I14" s="8"/>
    </row>
    <row r="15" spans="1:10" s="3" customFormat="1" x14ac:dyDescent="0.2">
      <c r="A15" s="9"/>
      <c r="B15" s="69" t="s">
        <v>15</v>
      </c>
      <c r="C15" s="51">
        <v>30000</v>
      </c>
      <c r="D15" s="45"/>
      <c r="E15" s="45"/>
      <c r="F15" s="46"/>
      <c r="G15" s="8"/>
      <c r="H15" s="8"/>
      <c r="I15" s="8"/>
    </row>
    <row r="16" spans="1:10" s="3" customFormat="1" x14ac:dyDescent="0.2">
      <c r="A16" s="9"/>
      <c r="B16" s="70" t="s">
        <v>16</v>
      </c>
      <c r="C16" s="49">
        <f>-C$15*0.03</f>
        <v>-900</v>
      </c>
      <c r="D16" s="53">
        <f>-D$15*0.03</f>
        <v>0</v>
      </c>
      <c r="E16" s="53">
        <f>-E$15*0.03</f>
        <v>0</v>
      </c>
      <c r="F16" s="54">
        <f>-F$15*0.03</f>
        <v>0</v>
      </c>
      <c r="G16" s="8"/>
      <c r="H16" s="8"/>
      <c r="I16" s="8"/>
    </row>
    <row r="17" spans="1:9" s="4" customFormat="1" ht="16.5" thickBot="1" x14ac:dyDescent="0.25">
      <c r="A17" s="79" t="s">
        <v>0</v>
      </c>
      <c r="B17" s="73" t="s">
        <v>17</v>
      </c>
      <c r="C17" s="52">
        <f>C$15+C$16</f>
        <v>29100</v>
      </c>
      <c r="D17" s="55">
        <f>D$15+D$16</f>
        <v>0</v>
      </c>
      <c r="E17" s="55">
        <f>E$15+E$16</f>
        <v>0</v>
      </c>
      <c r="F17" s="56">
        <f>F$15+F$16</f>
        <v>0</v>
      </c>
      <c r="G17" s="13"/>
      <c r="H17" s="13"/>
      <c r="I17" s="13"/>
    </row>
    <row r="18" spans="1:9" s="3" customFormat="1" ht="5.0999999999999996" hidden="1" customHeight="1" x14ac:dyDescent="0.2">
      <c r="A18" s="9"/>
      <c r="B18" s="14"/>
      <c r="C18" s="25"/>
      <c r="D18" s="25"/>
      <c r="E18" s="25"/>
      <c r="F18" s="25"/>
      <c r="G18" s="8"/>
      <c r="H18" s="8"/>
      <c r="I18" s="8"/>
    </row>
    <row r="19" spans="1:9" s="3" customFormat="1" hidden="1" x14ac:dyDescent="0.2">
      <c r="A19" s="9"/>
      <c r="B19" s="10" t="s">
        <v>7</v>
      </c>
      <c r="C19" s="23">
        <f>C$15*0.8</f>
        <v>24000</v>
      </c>
      <c r="D19" s="47">
        <f>D$15*0.8</f>
        <v>0</v>
      </c>
      <c r="E19" s="47">
        <f>E$15*0.8</f>
        <v>0</v>
      </c>
      <c r="F19" s="47">
        <f>F$15*0.8</f>
        <v>0</v>
      </c>
      <c r="G19" s="8"/>
      <c r="H19" s="8"/>
      <c r="I19" s="8"/>
    </row>
    <row r="20" spans="1:9" s="3" customFormat="1" hidden="1" x14ac:dyDescent="0.2">
      <c r="A20" s="9"/>
      <c r="B20" s="10" t="s">
        <v>6</v>
      </c>
      <c r="C20" s="23">
        <f>-C$19*0.05</f>
        <v>-1200</v>
      </c>
      <c r="D20" s="48">
        <f>-D$19*0.05</f>
        <v>0</v>
      </c>
      <c r="E20" s="48">
        <f>-E$19*0.05</f>
        <v>0</v>
      </c>
      <c r="F20" s="48">
        <f>-F$19*0.05</f>
        <v>0</v>
      </c>
      <c r="G20" s="8"/>
      <c r="H20" s="8"/>
      <c r="I20" s="8"/>
    </row>
    <row r="21" spans="1:9" s="3" customFormat="1" ht="18" customHeight="1" x14ac:dyDescent="0.2">
      <c r="A21" s="9"/>
      <c r="B21" s="11"/>
      <c r="C21" s="24"/>
      <c r="D21" s="24"/>
      <c r="E21" s="24"/>
      <c r="F21" s="24"/>
      <c r="G21" s="8"/>
      <c r="H21" s="8"/>
      <c r="I21" s="8"/>
    </row>
    <row r="22" spans="1:9" s="3" customFormat="1" ht="18.75" thickBot="1" x14ac:dyDescent="0.3">
      <c r="B22" s="78" t="s">
        <v>20</v>
      </c>
      <c r="C22" s="24"/>
      <c r="D22" s="24"/>
      <c r="E22" s="24"/>
      <c r="F22" s="24"/>
      <c r="G22" s="8"/>
      <c r="H22" s="8"/>
      <c r="I22" s="8"/>
    </row>
    <row r="23" spans="1:9" s="3" customFormat="1" x14ac:dyDescent="0.2">
      <c r="A23" s="15"/>
      <c r="B23" s="69" t="s">
        <v>21</v>
      </c>
      <c r="C23" s="51">
        <v>0</v>
      </c>
      <c r="D23" s="45"/>
      <c r="E23" s="45"/>
      <c r="F23" s="46"/>
      <c r="G23" s="8"/>
      <c r="H23" s="8"/>
      <c r="I23" s="8"/>
    </row>
    <row r="24" spans="1:9" s="3" customFormat="1" x14ac:dyDescent="0.2">
      <c r="A24" s="16"/>
      <c r="B24" s="70" t="s">
        <v>22</v>
      </c>
      <c r="C24" s="49">
        <v>20000</v>
      </c>
      <c r="D24" s="41"/>
      <c r="E24" s="41"/>
      <c r="F24" s="42"/>
      <c r="G24" s="8"/>
      <c r="H24" s="8"/>
      <c r="I24" s="8"/>
    </row>
    <row r="25" spans="1:9" s="3" customFormat="1" x14ac:dyDescent="0.2">
      <c r="A25" s="16"/>
      <c r="B25" s="71" t="s">
        <v>23</v>
      </c>
      <c r="C25" s="50">
        <v>2000</v>
      </c>
      <c r="D25" s="43"/>
      <c r="E25" s="43"/>
      <c r="F25" s="44"/>
      <c r="G25" s="8"/>
      <c r="H25" s="8"/>
      <c r="I25" s="8"/>
    </row>
    <row r="26" spans="1:9" s="3" customFormat="1" ht="28.5" x14ac:dyDescent="0.2">
      <c r="A26" s="15"/>
      <c r="B26" s="70" t="s">
        <v>44</v>
      </c>
      <c r="C26" s="49">
        <v>1200</v>
      </c>
      <c r="D26" s="41"/>
      <c r="E26" s="41"/>
      <c r="F26" s="42"/>
      <c r="G26" s="8"/>
      <c r="H26" s="8"/>
      <c r="I26" s="8"/>
    </row>
    <row r="27" spans="1:9" s="3" customFormat="1" ht="28.5" x14ac:dyDescent="0.2">
      <c r="A27" s="15"/>
      <c r="B27" s="71" t="s">
        <v>24</v>
      </c>
      <c r="C27" s="50">
        <v>699</v>
      </c>
      <c r="D27" s="43"/>
      <c r="E27" s="43"/>
      <c r="F27" s="44"/>
      <c r="G27" s="8"/>
      <c r="H27" s="8"/>
      <c r="I27" s="8"/>
    </row>
    <row r="28" spans="1:9" s="3" customFormat="1" ht="28.5" x14ac:dyDescent="0.2">
      <c r="A28" s="15"/>
      <c r="B28" s="70" t="s">
        <v>25</v>
      </c>
      <c r="C28" s="49">
        <v>1000</v>
      </c>
      <c r="D28" s="41"/>
      <c r="E28" s="41"/>
      <c r="F28" s="42"/>
      <c r="G28" s="8"/>
      <c r="H28" s="8"/>
      <c r="I28" s="8"/>
    </row>
    <row r="29" spans="1:9" s="3" customFormat="1" x14ac:dyDescent="0.2">
      <c r="A29" s="16"/>
      <c r="B29" s="71" t="s">
        <v>26</v>
      </c>
      <c r="C29" s="50">
        <v>0</v>
      </c>
      <c r="D29" s="43"/>
      <c r="E29" s="43"/>
      <c r="F29" s="44"/>
      <c r="G29" s="8"/>
      <c r="H29" s="8"/>
      <c r="I29" s="8"/>
    </row>
    <row r="30" spans="1:9" s="3" customFormat="1" x14ac:dyDescent="0.2">
      <c r="A30" s="15"/>
      <c r="B30" s="70" t="s">
        <v>27</v>
      </c>
      <c r="C30" s="49">
        <v>0</v>
      </c>
      <c r="D30" s="41"/>
      <c r="E30" s="41"/>
      <c r="F30" s="42"/>
      <c r="G30" s="8"/>
      <c r="H30" s="8"/>
      <c r="I30" s="8"/>
    </row>
    <row r="31" spans="1:9" s="4" customFormat="1" ht="16.5" thickBot="1" x14ac:dyDescent="0.25">
      <c r="A31" s="79" t="s">
        <v>1</v>
      </c>
      <c r="B31" s="73" t="s">
        <v>28</v>
      </c>
      <c r="C31" s="55">
        <f>SUM(C$23:C$30)</f>
        <v>24899</v>
      </c>
      <c r="D31" s="55">
        <f>SUM(D$23:D$30)</f>
        <v>0</v>
      </c>
      <c r="E31" s="55">
        <f>SUM(E$23:E$30)</f>
        <v>0</v>
      </c>
      <c r="F31" s="56">
        <f>SUM(F$23:F$30)</f>
        <v>0</v>
      </c>
      <c r="G31" s="13"/>
      <c r="H31" s="13"/>
      <c r="I31" s="13"/>
    </row>
    <row r="32" spans="1:9" s="3" customFormat="1" ht="5.0999999999999996" hidden="1" customHeight="1" x14ac:dyDescent="0.2">
      <c r="A32" s="15"/>
      <c r="B32" s="14"/>
      <c r="C32" s="25"/>
      <c r="D32" s="25"/>
      <c r="E32" s="25"/>
      <c r="F32" s="25"/>
      <c r="G32" s="8"/>
      <c r="H32" s="8"/>
      <c r="I32" s="8"/>
    </row>
    <row r="33" spans="1:9" s="3" customFormat="1" hidden="1" x14ac:dyDescent="0.2">
      <c r="A33" s="15"/>
      <c r="B33" s="10" t="s">
        <v>8</v>
      </c>
      <c r="C33" s="23">
        <f>C$19*0.03</f>
        <v>720</v>
      </c>
      <c r="D33" s="47">
        <f>D$19*0.03</f>
        <v>0</v>
      </c>
      <c r="E33" s="47">
        <f>E$19*0.03</f>
        <v>0</v>
      </c>
      <c r="F33" s="47">
        <f>F$19*0.03</f>
        <v>0</v>
      </c>
      <c r="G33" s="8"/>
      <c r="H33" s="8"/>
      <c r="I33" s="8"/>
    </row>
    <row r="34" spans="1:9" s="3" customFormat="1" ht="18" customHeight="1" x14ac:dyDescent="0.2">
      <c r="A34" s="9"/>
      <c r="B34" s="11"/>
      <c r="C34" s="24"/>
      <c r="D34" s="24"/>
      <c r="E34" s="24"/>
      <c r="F34" s="24"/>
      <c r="G34" s="8"/>
      <c r="H34" s="8"/>
      <c r="I34" s="8"/>
    </row>
    <row r="35" spans="1:9" s="3" customFormat="1" ht="18.75" customHeight="1" thickBot="1" x14ac:dyDescent="0.3">
      <c r="B35" s="78" t="s">
        <v>29</v>
      </c>
      <c r="C35" s="24"/>
      <c r="D35" s="67" t="s">
        <v>33</v>
      </c>
      <c r="E35" s="67" t="s">
        <v>34</v>
      </c>
      <c r="F35" s="67" t="s">
        <v>35</v>
      </c>
      <c r="G35" s="8"/>
      <c r="H35" s="68" t="s">
        <v>5</v>
      </c>
      <c r="I35" s="8"/>
    </row>
    <row r="36" spans="1:9" s="3" customFormat="1" ht="15.75" x14ac:dyDescent="0.2">
      <c r="A36" s="79" t="s">
        <v>4</v>
      </c>
      <c r="B36" s="74" t="s">
        <v>30</v>
      </c>
      <c r="C36" s="57">
        <f>C17-C31</f>
        <v>4201</v>
      </c>
      <c r="D36" s="57">
        <f>D17-D31</f>
        <v>0</v>
      </c>
      <c r="E36" s="57">
        <f>E17-E31</f>
        <v>0</v>
      </c>
      <c r="F36" s="58">
        <f>F17-F31</f>
        <v>0</v>
      </c>
      <c r="G36" s="17"/>
      <c r="H36" s="59">
        <f>SUM(D36:F36)</f>
        <v>0</v>
      </c>
      <c r="I36" s="26" t="s">
        <v>41</v>
      </c>
    </row>
    <row r="37" spans="1:9" s="3" customFormat="1" ht="18.75" thickBot="1" x14ac:dyDescent="0.25">
      <c r="A37" s="18"/>
      <c r="B37" s="75" t="s">
        <v>31</v>
      </c>
      <c r="C37" s="53">
        <f>C36/12</f>
        <v>350.08333333333331</v>
      </c>
      <c r="D37" s="53">
        <f>D36/12</f>
        <v>0</v>
      </c>
      <c r="E37" s="53">
        <f>E36/12</f>
        <v>0</v>
      </c>
      <c r="F37" s="54">
        <f>F36/12</f>
        <v>0</v>
      </c>
      <c r="G37" s="17"/>
      <c r="H37" s="60">
        <f>SUM(D37:F37)</f>
        <v>0</v>
      </c>
      <c r="I37" s="26" t="s">
        <v>40</v>
      </c>
    </row>
    <row r="38" spans="1:9" s="3" customFormat="1" ht="15.75" thickBot="1" x14ac:dyDescent="0.25">
      <c r="A38" s="8"/>
      <c r="B38" s="76" t="s">
        <v>32</v>
      </c>
      <c r="C38" s="33">
        <f>IF(C$24=0,0,(C17-C31)/C$24)</f>
        <v>0.21004999999999999</v>
      </c>
      <c r="D38" s="33">
        <f>IF(D$24=0,0,(D17-D31)/D$24)</f>
        <v>0</v>
      </c>
      <c r="E38" s="33">
        <f>IF(E$24=0,0,(E17-E31)/E$24)</f>
        <v>0</v>
      </c>
      <c r="F38" s="34">
        <f>IF(F$24=0,0,(F17-F31)/F$24)</f>
        <v>0</v>
      </c>
      <c r="G38" s="17"/>
      <c r="H38" s="17"/>
      <c r="I38" s="8"/>
    </row>
    <row r="39" spans="1:9" s="3" customFormat="1" ht="9.75" customHeight="1" x14ac:dyDescent="0.2">
      <c r="A39" s="9"/>
      <c r="B39" s="11"/>
      <c r="C39" s="12"/>
      <c r="D39" s="12"/>
      <c r="E39" s="12"/>
      <c r="F39" s="12"/>
      <c r="G39" s="8"/>
      <c r="H39" s="8"/>
      <c r="I39" s="8"/>
    </row>
    <row r="40" spans="1:9" x14ac:dyDescent="0.25">
      <c r="A40" s="19"/>
      <c r="B40" s="81"/>
      <c r="C40" s="81"/>
      <c r="D40" s="81"/>
      <c r="E40" s="81"/>
      <c r="F40" s="81"/>
      <c r="G40" s="20"/>
      <c r="H40" s="20"/>
      <c r="I40" s="20"/>
    </row>
    <row r="41" spans="1:9" x14ac:dyDescent="0.25">
      <c r="A41" s="19"/>
      <c r="B41" s="20" t="s">
        <v>43</v>
      </c>
      <c r="C41" s="20"/>
      <c r="D41" s="20"/>
      <c r="E41" s="20"/>
      <c r="F41" s="20"/>
      <c r="G41" s="20"/>
      <c r="H41" s="20"/>
      <c r="I41" s="20"/>
    </row>
  </sheetData>
  <sheetProtection algorithmName="SHA-512" hashValue="jYTXSSo/Dm6F8HmB9RndGs5pKqtmQjS88WEBfrw/yxH+Z8Kp/Q38CINy3MOIEkXSDBbdgt3uICxLFxzVrxwvMw==" saltValue="pYuwoC5bwaGceeRp97nl2Q==" spinCount="100000" sheet="1" selectLockedCells="1"/>
  <mergeCells count="4">
    <mergeCell ref="C2:D2"/>
    <mergeCell ref="B40:F40"/>
    <mergeCell ref="F2:H2"/>
    <mergeCell ref="F3:H3"/>
  </mergeCells>
  <phoneticPr fontId="1" type="noConversion"/>
  <dataValidations count="3">
    <dataValidation allowBlank="1" showInputMessage="1" showErrorMessage="1" error="You must enter the full CMLS mortgage number.  Contact your Underwriter or RM if you do not have the mortgage number." prompt="Center the complete CMLS mortgage number, e.g. C000012345" sqref="F3" xr:uid="{00000000-0002-0000-0000-000000000000}"/>
    <dataValidation type="decimal" operator="greaterThanOrEqual" allowBlank="1" showInputMessage="1" showErrorMessage="1" sqref="D23:F30 D15:F15 D10:F11" xr:uid="{00000000-0002-0000-0000-000001000000}">
      <formula1>0</formula1>
    </dataValidation>
    <dataValidation operator="greaterThanOrEqual" allowBlank="1" showInputMessage="1" showErrorMessage="1" sqref="D9:F9" xr:uid="{00000000-0002-0000-0000-000002000000}"/>
  </dataValidations>
  <pageMargins left="0.23622047244094491" right="0.23622047244094491" top="0.74803149606299213" bottom="0.74803149606299213" header="0.31496062992125984" footer="0.31496062992125984"/>
  <pageSetup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Worksheet</vt:lpstr>
      <vt:lpstr>Worksheet!Print_Area</vt:lpstr>
    </vt:vector>
  </TitlesOfParts>
  <Company>CMLS Financial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Financial Rental Worksheet</dc:title>
  <dc:creator>Ted.Cadigan@cmls.ca</dc:creator>
  <cp:lastModifiedBy>Ben Ho</cp:lastModifiedBy>
  <cp:lastPrinted>2016-05-10T17:51:42Z</cp:lastPrinted>
  <dcterms:created xsi:type="dcterms:W3CDTF">2007-01-12T15:12:05Z</dcterms:created>
  <dcterms:modified xsi:type="dcterms:W3CDTF">2025-11-04T01:08:24Z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2023-08-01T17:33:39Z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2b22a1f9-66ea-4de3-8450-862fedf49a1d</vt:lpwstr>
  </property>
  <property fmtid="{D5CDD505-2E9C-101B-9397-08002B2CF9AE}" pid="8" name="MSIP_Label_cf597757-257c-444e-a033-6b4031aecc7b_ContentBits">
    <vt:lpwstr>0</vt:lpwstr>
  </property>
</Properties>
</file>