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cmls.systems\users\home\mpanait\Documents\NEW Docs for BRC 2026\FR\"/>
    </mc:Choice>
  </mc:AlternateContent>
  <xr:revisionPtr revIDLastSave="0" documentId="8_{4D1BD250-4A35-4459-923E-5AD84752EBAB}" xr6:coauthVersionLast="47" xr6:coauthVersionMax="47" xr10:uidLastSave="{00000000-0000-0000-0000-000000000000}"/>
  <bookViews>
    <workbookView xWindow="-110" yWindow="-110" windowWidth="23260" windowHeight="14860" xr2:uid="{00000000-000D-0000-FFFF-FFFF00000000}"/>
  </bookViews>
  <sheets>
    <sheet name="Worksheet" sheetId="1" r:id="rId1"/>
    <sheet name="FAQ" sheetId="2" r:id="rId2"/>
  </sheets>
  <definedNames>
    <definedName name="_xlnm.Print_Area" localSheetId="0">Worksheet!$A$1:$J$40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1" l="1"/>
  <c r="F17" i="1"/>
  <c r="E17" i="1"/>
  <c r="D17" i="1"/>
  <c r="C17" i="1"/>
  <c r="G39" i="1"/>
  <c r="G32" i="1"/>
  <c r="G18" i="1"/>
  <c r="G37" i="1" s="1"/>
  <c r="G38" i="1" s="1"/>
  <c r="G13" i="1"/>
  <c r="F13" i="1"/>
  <c r="K3" i="1"/>
  <c r="D18" i="1" l="1"/>
  <c r="F32" i="1"/>
  <c r="E32" i="1"/>
  <c r="D32" i="1"/>
  <c r="I32" i="1" s="1"/>
  <c r="C32" i="1"/>
  <c r="C20" i="1"/>
  <c r="C21" i="1" s="1"/>
  <c r="D20" i="1"/>
  <c r="D34" i="1" s="1"/>
  <c r="E20" i="1"/>
  <c r="E21" i="1" s="1"/>
  <c r="F20" i="1"/>
  <c r="F21" i="1" s="1"/>
  <c r="C18" i="1"/>
  <c r="F18" i="1"/>
  <c r="E18" i="1"/>
  <c r="E39" i="1"/>
  <c r="F39" i="1"/>
  <c r="C13" i="1"/>
  <c r="D13" i="1"/>
  <c r="E13" i="1"/>
  <c r="I18" i="1" l="1"/>
  <c r="I39" i="1" s="1"/>
  <c r="F37" i="1"/>
  <c r="F38" i="1" s="1"/>
  <c r="C39" i="1"/>
  <c r="D21" i="1"/>
  <c r="D39" i="1"/>
  <c r="F34" i="1"/>
  <c r="E37" i="1"/>
  <c r="E38" i="1" s="1"/>
  <c r="D37" i="1"/>
  <c r="C37" i="1"/>
  <c r="C38" i="1" s="1"/>
  <c r="C34" i="1"/>
  <c r="E34" i="1"/>
  <c r="D38" i="1" l="1"/>
  <c r="I38" i="1" s="1"/>
  <c r="I37" i="1"/>
</calcChain>
</file>

<file path=xl/sharedStrings.xml><?xml version="1.0" encoding="utf-8"?>
<sst xmlns="http://schemas.openxmlformats.org/spreadsheetml/2006/main" count="57" uniqueCount="50">
  <si>
    <t>A</t>
  </si>
  <si>
    <t>B</t>
  </si>
  <si>
    <t>C</t>
  </si>
  <si>
    <t>TOTAL</t>
  </si>
  <si>
    <t>Less Vacancy - AVEO (5%)</t>
  </si>
  <si>
    <t>Gross Annual Rent - AVEO (adjusted to 80%)</t>
  </si>
  <si>
    <t>Maintenance - AVEO (3% of adjusted gross rent)</t>
  </si>
  <si>
    <t>Adresse municipale</t>
  </si>
  <si>
    <t>Ville ou municipalité</t>
  </si>
  <si>
    <t>Dette hypothécaire en cours ($)</t>
  </si>
  <si>
    <t>Nº d’unité (s’il y a lieu)</t>
  </si>
  <si>
    <t>Coût annuel brut du loyer</t>
  </si>
  <si>
    <t>Revenu net</t>
  </si>
  <si>
    <t>Gestion (0 $ si moins de 3 unités, sinon, 500 $/unité)</t>
  </si>
  <si>
    <t>Versement(s) hypothécaire(s) annuel(s) – C+I</t>
  </si>
  <si>
    <t>Impôts fonciers</t>
  </si>
  <si>
    <t>Frais de copropriété (s’il y a lieu, utiliser 100 % des frais)</t>
  </si>
  <si>
    <t>Autres (préciser)</t>
  </si>
  <si>
    <t>SOMMAIRE – CMLS</t>
  </si>
  <si>
    <t>EXCÉDENT ou DÉFICIT NET ANNUEL (A-B)</t>
  </si>
  <si>
    <t>EXCÉDENT ou DÉFICIT NET MENSUEL (C/12)</t>
  </si>
  <si>
    <t>RATIO DE COUVERTURE DU SERVICE DE LA DETTE</t>
  </si>
  <si>
    <t>Exemple</t>
  </si>
  <si>
    <t>Avertissement : Les calculs ne sont donnés qu’à titre estimatif.  Les valeurs finales seront fournies par Financière CMLS.</t>
  </si>
  <si>
    <t xml:space="preserve">Nom de l’emprunteur :	</t>
  </si>
  <si>
    <t>/mois</t>
  </si>
  <si>
    <t>/année</t>
  </si>
  <si>
    <t>Entrer le numéro complet du prêt hypothécaire de Financère CMLS</t>
  </si>
  <si>
    <t>Maison de courtage d’hypothèques (Ontario) no 11749 -  Administrateur d’hypothèques (Ontario) no 11689</t>
  </si>
  <si>
    <t>Services publics (0 $ si le locataire assume les frais, ou utiliser le plus élevé des montants suivants : le montant réel ou 1 200 $)</t>
  </si>
  <si>
    <t>/year</t>
  </si>
  <si>
    <t>Entrez le nombre d'unités dans la propriété</t>
  </si>
  <si>
    <t>Moins taux d’inoccupation (4 %)</t>
  </si>
  <si>
    <t>RENSEIGNEMENTS SUR LES PROPRIÉTÉS</t>
  </si>
  <si>
    <t>Valeur estimative de la propriété  ($)</t>
  </si>
  <si>
    <t>Ratio Prêt-Valeur (RPV)</t>
  </si>
  <si>
    <t>DÉPENSES DES PROPRIÉTÉS (NE PAS OUBLIER D’UTILISER LES DONNÉES ANNUELLES)</t>
  </si>
  <si>
    <t>REVENUS DES PROPRIÉTÉS</t>
  </si>
  <si>
    <t>Total des DÉPENSES</t>
  </si>
  <si>
    <t>RCSD combinée</t>
  </si>
  <si>
    <t xml:space="preserve">Numéro du prêt hypothécaire:	</t>
  </si>
  <si>
    <t>Propriété détenue 2</t>
  </si>
  <si>
    <t>Propriété détenue 3</t>
  </si>
  <si>
    <t>Propriété détenue 4</t>
  </si>
  <si>
    <t>Entretien (le plus élevé des montants suivants : le montant réel ou 1 200 $)</t>
  </si>
  <si>
    <t>Indiquez le montant de l'assurance (le montant le plus élevé entre le montant réel ou 350 $ par an pour les copropriétés et 1 000 $ par an pour les propriétés standard) :</t>
  </si>
  <si>
    <t>Propriété détenue 1 (ou Propriété sujette)</t>
  </si>
  <si>
    <t>2200 Rue Stanley</t>
  </si>
  <si>
    <t>Montreal</t>
  </si>
  <si>
    <t>Version 12062026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</si>
</sst>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_);\(&quot;$&quot;#,##0.00\)"/>
    <numFmt numFmtId="164" formatCode="_-* #,##0.00_-;\-* #,##0.00_-;_-* &quot;-&quot;??_-;_-@_-"/>
    <numFmt numFmtId="165" formatCode="&quot;$&quot;#,##0"/>
    <numFmt numFmtId="166" formatCode="0.0%"/>
    <numFmt numFmtId="167" formatCode="#,##0\ [$$-C0C]"/>
    <numFmt numFmtId="168" formatCode="#,##0.00\ [$$-C0C]"/>
  </numFmts>
  <fonts count="31" x14ac:knownFonts="1">
    <font>
      <sz val="12"/>
      <name val="Arial"/>
    </font>
    <font>
      <sz val="8"/>
      <name val="Arial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sz val="12"/>
      <name val="Arial"/>
      <family val="2"/>
    </font>
    <font>
      <u/>
      <sz val="12"/>
      <color theme="10"/>
      <name val="Arial"/>
      <family val="2"/>
    </font>
    <font>
      <b/>
      <sz val="14"/>
      <color rgb="FF002060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rgb="FF1F497D"/>
      <name val="Arial"/>
      <family val="2"/>
    </font>
    <font>
      <sz val="12"/>
      <color rgb="FF7B7B7B"/>
      <name val="Arial"/>
      <family val="2"/>
    </font>
    <font>
      <sz val="11"/>
      <color indexed="8"/>
      <name val="Arial"/>
      <family val="2"/>
    </font>
    <font>
      <sz val="11"/>
      <color rgb="FF7B7B7B"/>
      <name val="Arial"/>
      <family val="2"/>
    </font>
    <font>
      <b/>
      <sz val="14"/>
      <color rgb="FF1F497D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rgb="FF046AFF"/>
      <name val="Arial"/>
      <family val="2"/>
    </font>
    <font>
      <b/>
      <sz val="14"/>
      <color rgb="FF000000"/>
      <name val="Arial"/>
      <family val="2"/>
    </font>
    <font>
      <b/>
      <sz val="10"/>
      <color theme="0"/>
      <name val="Arial"/>
      <family val="2"/>
    </font>
    <font>
      <sz val="10"/>
      <color rgb="FF7B7B7B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 tint="0.80001220740379042"/>
        </stop>
      </gradientFill>
    </fill>
    <fill>
      <patternFill patternType="solid">
        <fgColor rgb="FFEDEDE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46AFF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 style="thin">
        <color auto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</borders>
  <cellStyleXfs count="3">
    <xf numFmtId="0" fontId="0" fillId="0" borderId="0"/>
    <xf numFmtId="164" fontId="6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93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/>
    <xf numFmtId="0" fontId="4" fillId="0" borderId="0" xfId="0" applyFont="1"/>
    <xf numFmtId="0" fontId="3" fillId="0" borderId="0" xfId="0" applyFont="1" applyProtection="1">
      <protection hidden="1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1" xfId="0" applyFont="1" applyBorder="1" applyAlignment="1" applyProtection="1">
      <alignment horizontal="left" vertical="center" wrapText="1"/>
      <protection hidden="1"/>
    </xf>
    <xf numFmtId="0" fontId="9" fillId="0" borderId="0" xfId="0" applyFont="1" applyAlignment="1" applyProtection="1">
      <alignment horizontal="left" vertical="center" wrapText="1"/>
      <protection hidden="1"/>
    </xf>
    <xf numFmtId="7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 applyProtection="1">
      <alignment vertical="center"/>
      <protection hidden="1"/>
    </xf>
    <xf numFmtId="0" fontId="13" fillId="0" borderId="0" xfId="0" applyFont="1" applyAlignment="1">
      <alignment vertical="center"/>
    </xf>
    <xf numFmtId="0" fontId="13" fillId="0" borderId="0" xfId="0" applyFont="1"/>
    <xf numFmtId="0" fontId="10" fillId="0" borderId="0" xfId="0" applyFont="1"/>
    <xf numFmtId="0" fontId="10" fillId="0" borderId="0" xfId="0" applyFont="1" applyProtection="1">
      <protection hidden="1"/>
    </xf>
    <xf numFmtId="0" fontId="14" fillId="0" borderId="0" xfId="0" applyFont="1"/>
    <xf numFmtId="165" fontId="16" fillId="3" borderId="1" xfId="0" applyNumberFormat="1" applyFont="1" applyFill="1" applyBorder="1" applyAlignment="1">
      <alignment horizontal="center" vertical="center"/>
    </xf>
    <xf numFmtId="7" fontId="16" fillId="0" borderId="0" xfId="0" applyNumberFormat="1" applyFont="1" applyAlignment="1">
      <alignment horizontal="center" vertical="center"/>
    </xf>
    <xf numFmtId="0" fontId="16" fillId="0" borderId="0" xfId="0" applyFont="1"/>
    <xf numFmtId="165" fontId="16" fillId="0" borderId="1" xfId="0" applyNumberFormat="1" applyFont="1" applyBorder="1" applyAlignment="1">
      <alignment horizontal="center" vertical="center"/>
    </xf>
    <xf numFmtId="165" fontId="16" fillId="0" borderId="1" xfId="0" applyNumberFormat="1" applyFont="1" applyBorder="1" applyAlignment="1" applyProtection="1">
      <alignment horizontal="center" vertical="center"/>
      <protection hidden="1"/>
    </xf>
    <xf numFmtId="0" fontId="7" fillId="4" borderId="1" xfId="2" applyFill="1" applyBorder="1" applyAlignment="1" applyProtection="1">
      <alignment horizontal="center" vertical="center"/>
      <protection locked="0" hidden="1"/>
    </xf>
    <xf numFmtId="49" fontId="19" fillId="0" borderId="2" xfId="1" applyNumberFormat="1" applyFont="1" applyBorder="1" applyAlignment="1" applyProtection="1"/>
    <xf numFmtId="49" fontId="20" fillId="0" borderId="0" xfId="1" applyNumberFormat="1" applyFont="1" applyBorder="1" applyAlignment="1" applyProtection="1"/>
    <xf numFmtId="0" fontId="21" fillId="0" borderId="0" xfId="0" applyFont="1"/>
    <xf numFmtId="0" fontId="22" fillId="6" borderId="0" xfId="0" applyFont="1" applyFill="1" applyAlignment="1">
      <alignment horizontal="center"/>
    </xf>
    <xf numFmtId="0" fontId="25" fillId="0" borderId="0" xfId="0" applyFont="1" applyAlignment="1" applyProtection="1">
      <alignment horizontal="left"/>
      <protection hidden="1"/>
    </xf>
    <xf numFmtId="0" fontId="25" fillId="0" borderId="0" xfId="0" applyFont="1"/>
    <xf numFmtId="0" fontId="22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top"/>
    </xf>
    <xf numFmtId="165" fontId="16" fillId="0" borderId="0" xfId="0" applyNumberFormat="1" applyFont="1" applyAlignment="1">
      <alignment horizontal="center" vertical="center"/>
    </xf>
    <xf numFmtId="165" fontId="16" fillId="0" borderId="0" xfId="0" applyNumberFormat="1" applyFont="1" applyAlignment="1" applyProtection="1">
      <alignment horizontal="center" vertical="center"/>
      <protection hidden="1"/>
    </xf>
    <xf numFmtId="0" fontId="18" fillId="5" borderId="5" xfId="0" applyFont="1" applyFill="1" applyBorder="1" applyAlignment="1">
      <alignment horizontal="center" vertical="center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6" borderId="5" xfId="0" applyFont="1" applyFill="1" applyBorder="1" applyAlignment="1">
      <alignment horizontal="center" vertical="center"/>
    </xf>
    <xf numFmtId="0" fontId="18" fillId="6" borderId="5" xfId="0" applyFont="1" applyFill="1" applyBorder="1" applyAlignment="1" applyProtection="1">
      <alignment horizontal="center" vertical="center"/>
      <protection locked="0"/>
    </xf>
    <xf numFmtId="168" fontId="18" fillId="6" borderId="5" xfId="0" applyNumberFormat="1" applyFont="1" applyFill="1" applyBorder="1" applyAlignment="1">
      <alignment horizontal="center" vertical="center"/>
    </xf>
    <xf numFmtId="165" fontId="18" fillId="6" borderId="5" xfId="0" applyNumberFormat="1" applyFont="1" applyFill="1" applyBorder="1" applyAlignment="1" applyProtection="1">
      <alignment horizontal="center" vertical="center"/>
      <protection locked="0"/>
    </xf>
    <xf numFmtId="168" fontId="18" fillId="5" borderId="5" xfId="0" applyNumberFormat="1" applyFont="1" applyFill="1" applyBorder="1" applyAlignment="1">
      <alignment horizontal="center" vertical="center"/>
    </xf>
    <xf numFmtId="165" fontId="1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5" borderId="7" xfId="0" applyFont="1" applyFill="1" applyBorder="1" applyAlignment="1" applyProtection="1">
      <alignment horizontal="left" vertical="center" wrapText="1"/>
      <protection hidden="1"/>
    </xf>
    <xf numFmtId="0" fontId="18" fillId="5" borderId="8" xfId="0" applyFont="1" applyFill="1" applyBorder="1" applyAlignment="1">
      <alignment horizontal="center" vertical="center"/>
    </xf>
    <xf numFmtId="0" fontId="18" fillId="5" borderId="8" xfId="0" applyFont="1" applyFill="1" applyBorder="1" applyAlignment="1" applyProtection="1">
      <alignment horizontal="center" vertical="center"/>
      <protection locked="0"/>
    </xf>
    <xf numFmtId="0" fontId="18" fillId="5" borderId="9" xfId="0" applyFont="1" applyFill="1" applyBorder="1" applyAlignment="1" applyProtection="1">
      <alignment horizontal="center" vertical="center"/>
      <protection locked="0"/>
    </xf>
    <xf numFmtId="0" fontId="23" fillId="6" borderId="10" xfId="0" applyFont="1" applyFill="1" applyBorder="1" applyAlignment="1" applyProtection="1">
      <alignment horizontal="left" vertical="center" wrapText="1"/>
      <protection hidden="1"/>
    </xf>
    <xf numFmtId="0" fontId="18" fillId="6" borderId="11" xfId="0" applyFont="1" applyFill="1" applyBorder="1" applyAlignment="1" applyProtection="1">
      <alignment horizontal="center" vertical="center"/>
      <protection locked="0"/>
    </xf>
    <xf numFmtId="0" fontId="23" fillId="5" borderId="10" xfId="0" applyFont="1" applyFill="1" applyBorder="1" applyAlignment="1" applyProtection="1">
      <alignment horizontal="left" vertical="center" wrapText="1"/>
      <protection hidden="1"/>
    </xf>
    <xf numFmtId="0" fontId="18" fillId="5" borderId="11" xfId="0" applyFont="1" applyFill="1" applyBorder="1" applyAlignment="1" applyProtection="1">
      <alignment horizontal="center" vertical="center"/>
      <protection locked="0"/>
    </xf>
    <xf numFmtId="165" fontId="18" fillId="6" borderId="11" xfId="0" applyNumberFormat="1" applyFont="1" applyFill="1" applyBorder="1" applyAlignment="1" applyProtection="1">
      <alignment horizontal="center" vertical="center"/>
      <protection locked="0"/>
    </xf>
    <xf numFmtId="165" fontId="18" fillId="5" borderId="11" xfId="0" applyNumberFormat="1" applyFont="1" applyFill="1" applyBorder="1" applyAlignment="1" applyProtection="1">
      <alignment horizontal="center" vertical="center"/>
      <protection locked="0"/>
    </xf>
    <xf numFmtId="168" fontId="18" fillId="6" borderId="5" xfId="0" applyNumberFormat="1" applyFont="1" applyFill="1" applyBorder="1" applyAlignment="1" applyProtection="1">
      <alignment horizontal="center" vertical="center"/>
      <protection hidden="1"/>
    </xf>
    <xf numFmtId="168" fontId="18" fillId="5" borderId="8" xfId="0" applyNumberFormat="1" applyFont="1" applyFill="1" applyBorder="1" applyAlignment="1">
      <alignment horizontal="center" vertical="center"/>
    </xf>
    <xf numFmtId="165" fontId="18" fillId="5" borderId="8" xfId="0" applyNumberFormat="1" applyFont="1" applyFill="1" applyBorder="1" applyAlignment="1" applyProtection="1">
      <alignment horizontal="center" vertical="center"/>
      <protection locked="0"/>
    </xf>
    <xf numFmtId="165" fontId="18" fillId="5" borderId="9" xfId="0" applyNumberFormat="1" applyFont="1" applyFill="1" applyBorder="1" applyAlignment="1" applyProtection="1">
      <alignment horizontal="center" vertical="center"/>
      <protection locked="0"/>
    </xf>
    <xf numFmtId="168" fontId="18" fillId="6" borderId="11" xfId="0" applyNumberFormat="1" applyFont="1" applyFill="1" applyBorder="1" applyAlignment="1" applyProtection="1">
      <alignment horizontal="center" vertical="center"/>
      <protection hidden="1"/>
    </xf>
    <xf numFmtId="0" fontId="24" fillId="5" borderId="12" xfId="0" applyFont="1" applyFill="1" applyBorder="1" applyAlignment="1" applyProtection="1">
      <alignment horizontal="left" vertical="center" wrapText="1"/>
      <protection hidden="1"/>
    </xf>
    <xf numFmtId="168" fontId="18" fillId="5" borderId="13" xfId="0" applyNumberFormat="1" applyFont="1" applyFill="1" applyBorder="1" applyAlignment="1">
      <alignment horizontal="center" vertical="center"/>
    </xf>
    <xf numFmtId="168" fontId="18" fillId="5" borderId="13" xfId="0" applyNumberFormat="1" applyFont="1" applyFill="1" applyBorder="1" applyAlignment="1" applyProtection="1">
      <alignment horizontal="center" vertical="center"/>
      <protection hidden="1"/>
    </xf>
    <xf numFmtId="168" fontId="18" fillId="5" borderId="14" xfId="0" applyNumberFormat="1" applyFont="1" applyFill="1" applyBorder="1" applyAlignment="1" applyProtection="1">
      <alignment horizontal="center" vertical="center"/>
      <protection hidden="1"/>
    </xf>
    <xf numFmtId="0" fontId="24" fillId="5" borderId="7" xfId="0" applyFont="1" applyFill="1" applyBorder="1" applyAlignment="1">
      <alignment vertical="center"/>
    </xf>
    <xf numFmtId="168" fontId="18" fillId="5" borderId="8" xfId="0" applyNumberFormat="1" applyFont="1" applyFill="1" applyBorder="1" applyAlignment="1" applyProtection="1">
      <alignment horizontal="center" vertical="center"/>
      <protection hidden="1"/>
    </xf>
    <xf numFmtId="168" fontId="18" fillId="5" borderId="9" xfId="0" applyNumberFormat="1" applyFont="1" applyFill="1" applyBorder="1" applyAlignment="1" applyProtection="1">
      <alignment horizontal="center" vertical="center"/>
      <protection hidden="1"/>
    </xf>
    <xf numFmtId="0" fontId="24" fillId="6" borderId="10" xfId="0" applyFont="1" applyFill="1" applyBorder="1" applyAlignment="1">
      <alignment vertical="center"/>
    </xf>
    <xf numFmtId="0" fontId="24" fillId="5" borderId="12" xfId="0" applyFont="1" applyFill="1" applyBorder="1" applyAlignment="1" applyProtection="1">
      <alignment horizontal="left" vertical="center"/>
      <protection hidden="1"/>
    </xf>
    <xf numFmtId="166" fontId="18" fillId="5" borderId="13" xfId="0" applyNumberFormat="1" applyFont="1" applyFill="1" applyBorder="1" applyAlignment="1" applyProtection="1">
      <alignment horizontal="center" vertical="center"/>
      <protection hidden="1"/>
    </xf>
    <xf numFmtId="166" fontId="18" fillId="5" borderId="14" xfId="0" applyNumberFormat="1" applyFont="1" applyFill="1" applyBorder="1" applyAlignment="1" applyProtection="1">
      <alignment horizontal="center" vertical="center"/>
      <protection hidden="1"/>
    </xf>
    <xf numFmtId="0" fontId="23" fillId="5" borderId="12" xfId="0" applyFont="1" applyFill="1" applyBorder="1" applyAlignment="1" applyProtection="1">
      <alignment horizontal="left" vertical="center" wrapText="1"/>
      <protection hidden="1"/>
    </xf>
    <xf numFmtId="166" fontId="18" fillId="5" borderId="13" xfId="0" applyNumberFormat="1" applyFont="1" applyFill="1" applyBorder="1" applyAlignment="1">
      <alignment horizontal="center" vertical="center"/>
    </xf>
    <xf numFmtId="0" fontId="27" fillId="7" borderId="0" xfId="0" applyFont="1" applyFill="1" applyAlignment="1" applyProtection="1">
      <alignment vertical="center"/>
      <protection hidden="1"/>
    </xf>
    <xf numFmtId="0" fontId="29" fillId="0" borderId="0" xfId="0" applyFont="1" applyAlignment="1">
      <alignment horizontal="center"/>
    </xf>
    <xf numFmtId="0" fontId="23" fillId="0" borderId="10" xfId="0" applyFont="1" applyBorder="1" applyAlignment="1" applyProtection="1">
      <alignment horizontal="left" vertical="center" wrapText="1"/>
      <protection hidden="1"/>
    </xf>
    <xf numFmtId="168" fontId="18" fillId="0" borderId="5" xfId="0" applyNumberFormat="1" applyFont="1" applyBorder="1" applyAlignment="1">
      <alignment horizontal="center" vertical="center"/>
    </xf>
    <xf numFmtId="168" fontId="18" fillId="0" borderId="5" xfId="0" applyNumberFormat="1" applyFont="1" applyBorder="1" applyAlignment="1" applyProtection="1">
      <alignment horizontal="center" vertical="center"/>
      <protection hidden="1"/>
    </xf>
    <xf numFmtId="168" fontId="18" fillId="0" borderId="11" xfId="0" applyNumberFormat="1" applyFont="1" applyBorder="1" applyAlignment="1" applyProtection="1">
      <alignment horizontal="center" vertical="center"/>
      <protection hidden="1"/>
    </xf>
    <xf numFmtId="0" fontId="20" fillId="0" borderId="0" xfId="0" applyFont="1" applyAlignment="1">
      <alignment horizontal="center"/>
    </xf>
    <xf numFmtId="165" fontId="18" fillId="0" borderId="6" xfId="0" applyNumberFormat="1" applyFont="1" applyBorder="1" applyAlignment="1" applyProtection="1">
      <alignment horizontal="center" vertical="center"/>
      <protection hidden="1"/>
    </xf>
    <xf numFmtId="0" fontId="18" fillId="0" borderId="0" xfId="0" applyFont="1" applyAlignment="1">
      <alignment vertical="center"/>
    </xf>
    <xf numFmtId="0" fontId="26" fillId="0" borderId="0" xfId="0" applyFont="1" applyAlignment="1">
      <alignment horizontal="center"/>
    </xf>
    <xf numFmtId="167" fontId="18" fillId="0" borderId="3" xfId="0" applyNumberFormat="1" applyFont="1" applyBorder="1" applyAlignment="1" applyProtection="1">
      <alignment horizontal="center" vertical="center"/>
      <protection hidden="1"/>
    </xf>
    <xf numFmtId="167" fontId="18" fillId="0" borderId="4" xfId="0" applyNumberFormat="1" applyFont="1" applyBorder="1" applyAlignment="1" applyProtection="1">
      <alignment horizontal="center" vertical="center"/>
      <protection hidden="1"/>
    </xf>
    <xf numFmtId="0" fontId="28" fillId="0" borderId="0" xfId="0" applyFont="1" applyAlignment="1">
      <alignment vertical="center"/>
    </xf>
    <xf numFmtId="0" fontId="30" fillId="0" borderId="0" xfId="0" applyFont="1" applyAlignment="1">
      <alignment horizontal="center" wrapText="1"/>
    </xf>
    <xf numFmtId="49" fontId="20" fillId="0" borderId="0" xfId="0" applyNumberFormat="1" applyFont="1" applyAlignment="1">
      <alignment horizontal="left"/>
    </xf>
    <xf numFmtId="0" fontId="15" fillId="0" borderId="0" xfId="0" applyFont="1" applyAlignment="1">
      <alignment horizontal="left" vertical="top"/>
    </xf>
    <xf numFmtId="49" fontId="14" fillId="2" borderId="1" xfId="0" applyNumberFormat="1" applyFont="1" applyFill="1" applyBorder="1" applyAlignment="1" applyProtection="1">
      <alignment horizontal="center"/>
      <protection locked="0"/>
    </xf>
    <xf numFmtId="0" fontId="17" fillId="2" borderId="1" xfId="0" applyFont="1" applyFill="1" applyBorder="1" applyAlignment="1" applyProtection="1">
      <alignment horizontal="center" wrapText="1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colors>
    <mruColors>
      <color rgb="FFEDEDED"/>
      <color rgb="FF7B7B7B"/>
      <color rgb="FF046AFF"/>
      <color rgb="FF1F49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347661</xdr:colOff>
      <xdr:row>1</xdr:row>
      <xdr:rowOff>11239</xdr:rowOff>
    </xdr:from>
    <xdr:to>
      <xdr:col>1</xdr:col>
      <xdr:colOff>2659092</xdr:colOff>
      <xdr:row>3</xdr:row>
      <xdr:rowOff>303451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/>
      </xdr:blipFill>
      <xdr:spPr bwMode="auto">
        <a:xfrm>
          <a:off x="588961" y="227139"/>
          <a:ext cx="2311431" cy="10034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6</xdr:col>
          <xdr:colOff>228600</xdr:colOff>
          <xdr:row>1</xdr:row>
          <xdr:rowOff>114300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9</xdr:col>
          <xdr:colOff>889000</xdr:colOff>
          <xdr:row>67</xdr:row>
          <xdr:rowOff>63500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Word_Document.docx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package" Target="../embeddings/Microsoft_Word_Document1.docx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>
    <pageSetUpPr fitToPage="1"/>
  </sheetPr>
  <dimension ref="A1:K43"/>
  <sheetViews>
    <sheetView showGridLines="0" tabSelected="1" defaultGridColor="0" colorId="22" zoomScale="120" zoomScaleNormal="120" workbookViewId="0">
      <selection activeCell="D7" sqref="D7"/>
    </sheetView>
  </sheetViews>
  <sheetFormatPr defaultColWidth="9.69140625" defaultRowHeight="18" x14ac:dyDescent="0.4"/>
  <cols>
    <col min="1" max="1" width="2.69140625" style="5" customWidth="1"/>
    <col min="2" max="2" width="53.3046875" style="2" customWidth="1"/>
    <col min="3" max="7" width="17.53515625" style="1" customWidth="1"/>
    <col min="8" max="8" width="1.53515625" style="1" customWidth="1"/>
    <col min="9" max="9" width="9.69140625" style="1"/>
    <col min="10" max="10" width="1.3046875" style="1" customWidth="1"/>
    <col min="11" max="16384" width="9.69140625" style="1"/>
  </cols>
  <sheetData>
    <row r="1" spans="1:11" ht="17.25" customHeight="1" x14ac:dyDescent="0.4">
      <c r="D1" s="6"/>
      <c r="E1" s="6"/>
      <c r="I1" s="7"/>
    </row>
    <row r="2" spans="1:11" ht="28.5" customHeight="1" x14ac:dyDescent="0.4">
      <c r="C2" s="89" t="s">
        <v>24</v>
      </c>
      <c r="D2" s="89"/>
      <c r="F2" s="91"/>
      <c r="G2" s="91"/>
      <c r="H2" s="91"/>
      <c r="I2" s="91"/>
      <c r="J2" s="21"/>
    </row>
    <row r="3" spans="1:11" ht="28.5" customHeight="1" x14ac:dyDescent="0.4">
      <c r="C3" s="30" t="s">
        <v>40</v>
      </c>
      <c r="D3" s="29"/>
      <c r="F3" s="92" t="s">
        <v>27</v>
      </c>
      <c r="G3" s="92"/>
      <c r="H3" s="92"/>
      <c r="I3" s="92"/>
      <c r="K3" s="28" t="str">
        <f>HYPERLINK("mailto:mortgagedocuments@cmls.ca?subject=" &amp; F3,"COURRIEL")</f>
        <v>COURRIEL</v>
      </c>
    </row>
    <row r="4" spans="1:11" ht="28.5" customHeight="1" x14ac:dyDescent="0.4">
      <c r="C4" s="31" t="s">
        <v>23</v>
      </c>
      <c r="D4" s="22"/>
      <c r="E4" s="22"/>
      <c r="F4" s="20"/>
      <c r="G4" s="20"/>
      <c r="H4" s="20"/>
      <c r="I4" s="20"/>
    </row>
    <row r="5" spans="1:11" ht="18" customHeight="1" x14ac:dyDescent="0.4">
      <c r="C5" s="31"/>
      <c r="D5" s="22"/>
      <c r="E5" s="22"/>
      <c r="F5" s="20"/>
      <c r="G5" s="20"/>
      <c r="H5" s="20"/>
      <c r="I5" s="20"/>
    </row>
    <row r="6" spans="1:11" s="3" customFormat="1" ht="30" customHeight="1" thickBot="1" x14ac:dyDescent="0.45">
      <c r="B6" s="33" t="s">
        <v>33</v>
      </c>
      <c r="C6" s="32" t="s">
        <v>22</v>
      </c>
      <c r="D6" s="88" t="s">
        <v>46</v>
      </c>
      <c r="E6" s="76" t="s">
        <v>41</v>
      </c>
      <c r="F6" s="76" t="s">
        <v>42</v>
      </c>
      <c r="G6" s="76" t="s">
        <v>43</v>
      </c>
      <c r="H6" s="8"/>
      <c r="I6" s="8"/>
      <c r="J6" s="8"/>
    </row>
    <row r="7" spans="1:11" s="3" customFormat="1" x14ac:dyDescent="0.35">
      <c r="A7" s="9"/>
      <c r="B7" s="47" t="s">
        <v>7</v>
      </c>
      <c r="C7" s="48" t="s">
        <v>47</v>
      </c>
      <c r="D7" s="49"/>
      <c r="E7" s="49"/>
      <c r="F7" s="49"/>
      <c r="G7" s="50"/>
      <c r="H7" s="8"/>
      <c r="I7" s="8"/>
      <c r="J7" s="8"/>
    </row>
    <row r="8" spans="1:11" s="3" customFormat="1" x14ac:dyDescent="0.35">
      <c r="A8" s="9"/>
      <c r="B8" s="51" t="s">
        <v>10</v>
      </c>
      <c r="C8" s="41">
        <v>2110</v>
      </c>
      <c r="D8" s="42"/>
      <c r="E8" s="42"/>
      <c r="F8" s="42"/>
      <c r="G8" s="52"/>
      <c r="H8" s="8"/>
      <c r="I8" s="8"/>
      <c r="J8" s="8"/>
    </row>
    <row r="9" spans="1:11" s="3" customFormat="1" x14ac:dyDescent="0.35">
      <c r="A9" s="9"/>
      <c r="B9" s="53" t="s">
        <v>8</v>
      </c>
      <c r="C9" s="39" t="s">
        <v>48</v>
      </c>
      <c r="D9" s="40"/>
      <c r="E9" s="40"/>
      <c r="F9" s="40"/>
      <c r="G9" s="54"/>
      <c r="H9" s="8"/>
      <c r="I9" s="8"/>
      <c r="J9" s="8"/>
    </row>
    <row r="10" spans="1:11" s="3" customFormat="1" x14ac:dyDescent="0.35">
      <c r="A10" s="9"/>
      <c r="B10" s="77" t="s">
        <v>31</v>
      </c>
      <c r="C10" s="41"/>
      <c r="D10" s="42"/>
      <c r="E10" s="42"/>
      <c r="F10" s="42"/>
      <c r="G10" s="52"/>
      <c r="H10" s="8"/>
      <c r="I10" s="8"/>
      <c r="J10" s="8"/>
    </row>
    <row r="11" spans="1:11" s="3" customFormat="1" x14ac:dyDescent="0.35">
      <c r="A11" s="9"/>
      <c r="B11" s="53" t="s">
        <v>34</v>
      </c>
      <c r="C11" s="45">
        <v>400000</v>
      </c>
      <c r="D11" s="46"/>
      <c r="E11" s="46"/>
      <c r="F11" s="46"/>
      <c r="G11" s="56"/>
      <c r="H11" s="8"/>
      <c r="I11" s="8"/>
      <c r="J11" s="8"/>
    </row>
    <row r="12" spans="1:11" s="3" customFormat="1" x14ac:dyDescent="0.35">
      <c r="A12" s="9"/>
      <c r="B12" s="51" t="s">
        <v>9</v>
      </c>
      <c r="C12" s="43">
        <v>250000</v>
      </c>
      <c r="D12" s="44"/>
      <c r="E12" s="44"/>
      <c r="F12" s="44"/>
      <c r="G12" s="55"/>
      <c r="H12" s="8"/>
      <c r="I12" s="8"/>
      <c r="J12" s="8"/>
    </row>
    <row r="13" spans="1:11" s="3" customFormat="1" ht="18.5" thickBot="1" x14ac:dyDescent="0.4">
      <c r="A13" s="9"/>
      <c r="B13" s="73" t="s">
        <v>35</v>
      </c>
      <c r="C13" s="74">
        <f>IF(C11&gt;0,C12/C11, "0.00%")</f>
        <v>0.625</v>
      </c>
      <c r="D13" s="71" t="str">
        <f>IF(D11&gt;0,D12/D11, "0.00%")</f>
        <v>0.00%</v>
      </c>
      <c r="E13" s="71" t="str">
        <f>IF(E11&gt;0,E12/E11, "0.00%")</f>
        <v>0.00%</v>
      </c>
      <c r="F13" s="71" t="str">
        <f>IF(F11&gt;0,F12/F11, "0.00%")</f>
        <v>0.00%</v>
      </c>
      <c r="G13" s="72" t="str">
        <f>IF(G11&gt;0,G12/G11, "0.00%")</f>
        <v>0.00%</v>
      </c>
      <c r="H13" s="8"/>
      <c r="I13" s="8"/>
      <c r="J13" s="8"/>
    </row>
    <row r="14" spans="1:11" s="3" customFormat="1" ht="18" customHeight="1" x14ac:dyDescent="0.35">
      <c r="A14" s="9"/>
      <c r="B14" s="11"/>
      <c r="C14" s="24"/>
      <c r="D14" s="24"/>
      <c r="E14" s="24"/>
      <c r="F14" s="24"/>
      <c r="G14" s="24"/>
      <c r="H14" s="8"/>
      <c r="I14" s="8"/>
      <c r="J14" s="8"/>
    </row>
    <row r="15" spans="1:11" s="3" customFormat="1" ht="18.5" thickBot="1" x14ac:dyDescent="0.45">
      <c r="B15" s="34" t="s">
        <v>37</v>
      </c>
      <c r="C15" s="24"/>
      <c r="D15" s="24"/>
      <c r="E15" s="24"/>
      <c r="F15" s="24"/>
      <c r="G15" s="24"/>
      <c r="H15" s="8"/>
      <c r="I15" s="8"/>
      <c r="J15" s="8"/>
    </row>
    <row r="16" spans="1:11" s="3" customFormat="1" x14ac:dyDescent="0.35">
      <c r="A16" s="9"/>
      <c r="B16" s="47" t="s">
        <v>11</v>
      </c>
      <c r="C16" s="58">
        <v>30000</v>
      </c>
      <c r="D16" s="59"/>
      <c r="E16" s="59"/>
      <c r="F16" s="59"/>
      <c r="G16" s="60"/>
      <c r="H16" s="8"/>
      <c r="I16" s="8"/>
      <c r="J16" s="8"/>
    </row>
    <row r="17" spans="1:10" s="3" customFormat="1" ht="18.5" thickBot="1" x14ac:dyDescent="0.45">
      <c r="A17" s="9"/>
      <c r="B17" s="77" t="s">
        <v>32</v>
      </c>
      <c r="C17" s="78">
        <f>-C$16*0.04</f>
        <v>-1200</v>
      </c>
      <c r="D17" s="79">
        <f>-D$16*0.04</f>
        <v>0</v>
      </c>
      <c r="E17" s="79">
        <f>-E$16*0.04</f>
        <v>0</v>
      </c>
      <c r="F17" s="79">
        <f>-F$16*0.04</f>
        <v>0</v>
      </c>
      <c r="G17" s="80">
        <f>-G$16*0.04</f>
        <v>0</v>
      </c>
      <c r="H17" s="8"/>
      <c r="I17" s="81" t="s">
        <v>3</v>
      </c>
      <c r="J17" s="8"/>
    </row>
    <row r="18" spans="1:10" s="4" customFormat="1" ht="16" thickBot="1" x14ac:dyDescent="0.4">
      <c r="A18" s="35" t="s">
        <v>0</v>
      </c>
      <c r="B18" s="62" t="s">
        <v>12</v>
      </c>
      <c r="C18" s="63">
        <f>C$16+C$17</f>
        <v>28800</v>
      </c>
      <c r="D18" s="64">
        <f>D$16+D$17</f>
        <v>0</v>
      </c>
      <c r="E18" s="64">
        <f>E$16+E$17</f>
        <v>0</v>
      </c>
      <c r="F18" s="64">
        <f>F$16+F$17</f>
        <v>0</v>
      </c>
      <c r="G18" s="65">
        <f>G$16+G$17</f>
        <v>0</v>
      </c>
      <c r="H18" s="13"/>
      <c r="I18" s="82">
        <f>SUM(D18:G18)</f>
        <v>0</v>
      </c>
      <c r="J18" s="83" t="s">
        <v>30</v>
      </c>
    </row>
    <row r="19" spans="1:10" s="3" customFormat="1" ht="5" hidden="1" customHeight="1" x14ac:dyDescent="0.35">
      <c r="A19" s="9"/>
      <c r="B19" s="14"/>
      <c r="C19" s="25"/>
      <c r="D19" s="25"/>
      <c r="E19" s="25"/>
      <c r="F19" s="25"/>
      <c r="G19" s="25"/>
      <c r="H19" s="8"/>
      <c r="I19" s="8"/>
      <c r="J19" s="8"/>
    </row>
    <row r="20" spans="1:10" s="3" customFormat="1" hidden="1" x14ac:dyDescent="0.35">
      <c r="A20" s="9"/>
      <c r="B20" s="10" t="s">
        <v>5</v>
      </c>
      <c r="C20" s="23">
        <f>C$16*0.8</f>
        <v>24000</v>
      </c>
      <c r="D20" s="26">
        <f>D$16*0.8</f>
        <v>0</v>
      </c>
      <c r="E20" s="26">
        <f>E$16*0.8</f>
        <v>0</v>
      </c>
      <c r="F20" s="26">
        <f>F$16*0.8</f>
        <v>0</v>
      </c>
      <c r="G20" s="37"/>
      <c r="H20" s="8"/>
      <c r="I20" s="8"/>
      <c r="J20" s="8"/>
    </row>
    <row r="21" spans="1:10" s="3" customFormat="1" hidden="1" x14ac:dyDescent="0.35">
      <c r="A21" s="9"/>
      <c r="B21" s="10" t="s">
        <v>4</v>
      </c>
      <c r="C21" s="23">
        <f>-C$20*0.05</f>
        <v>-1200</v>
      </c>
      <c r="D21" s="27">
        <f>-D$20*0.05</f>
        <v>0</v>
      </c>
      <c r="E21" s="27">
        <f>-E$20*0.05</f>
        <v>0</v>
      </c>
      <c r="F21" s="27">
        <f>-F$20*0.05</f>
        <v>0</v>
      </c>
      <c r="G21" s="38"/>
      <c r="H21" s="8"/>
      <c r="I21" s="8"/>
      <c r="J21" s="8"/>
    </row>
    <row r="22" spans="1:10" s="3" customFormat="1" ht="18" customHeight="1" x14ac:dyDescent="0.35">
      <c r="A22" s="9"/>
      <c r="B22" s="11"/>
      <c r="C22" s="24"/>
      <c r="D22" s="24"/>
      <c r="E22" s="24"/>
      <c r="F22" s="24"/>
      <c r="G22" s="24"/>
      <c r="H22" s="8"/>
      <c r="I22" s="8"/>
      <c r="J22" s="8"/>
    </row>
    <row r="23" spans="1:10" s="3" customFormat="1" ht="18.5" thickBot="1" x14ac:dyDescent="0.45">
      <c r="B23" s="34" t="s">
        <v>36</v>
      </c>
      <c r="C23" s="24"/>
      <c r="D23" s="24"/>
      <c r="E23" s="24"/>
      <c r="F23" s="24"/>
      <c r="G23" s="24"/>
      <c r="H23" s="8"/>
      <c r="I23" s="8"/>
      <c r="J23" s="8"/>
    </row>
    <row r="24" spans="1:10" s="3" customFormat="1" x14ac:dyDescent="0.35">
      <c r="A24" s="15"/>
      <c r="B24" s="47" t="s">
        <v>13</v>
      </c>
      <c r="C24" s="58">
        <v>0</v>
      </c>
      <c r="D24" s="59"/>
      <c r="E24" s="59"/>
      <c r="F24" s="59"/>
      <c r="G24" s="60"/>
      <c r="H24" s="8"/>
      <c r="I24" s="8"/>
      <c r="J24" s="8"/>
    </row>
    <row r="25" spans="1:10" s="3" customFormat="1" x14ac:dyDescent="0.35">
      <c r="A25" s="16"/>
      <c r="B25" s="51" t="s">
        <v>14</v>
      </c>
      <c r="C25" s="43">
        <v>20000</v>
      </c>
      <c r="D25" s="44"/>
      <c r="E25" s="44"/>
      <c r="F25" s="44"/>
      <c r="G25" s="55"/>
      <c r="H25" s="8"/>
      <c r="I25" s="8"/>
      <c r="J25" s="8"/>
    </row>
    <row r="26" spans="1:10" s="3" customFormat="1" x14ac:dyDescent="0.35">
      <c r="A26" s="16"/>
      <c r="B26" s="53" t="s">
        <v>15</v>
      </c>
      <c r="C26" s="45">
        <v>2000</v>
      </c>
      <c r="D26" s="46"/>
      <c r="E26" s="46"/>
      <c r="F26" s="46"/>
      <c r="G26" s="56"/>
      <c r="H26" s="8"/>
      <c r="I26" s="8"/>
      <c r="J26" s="8"/>
    </row>
    <row r="27" spans="1:10" s="3" customFormat="1" ht="28" x14ac:dyDescent="0.35">
      <c r="A27" s="15"/>
      <c r="B27" s="51" t="s">
        <v>29</v>
      </c>
      <c r="C27" s="43">
        <v>1200</v>
      </c>
      <c r="D27" s="44"/>
      <c r="E27" s="44"/>
      <c r="F27" s="44"/>
      <c r="G27" s="55"/>
      <c r="H27" s="8"/>
      <c r="I27" s="8"/>
      <c r="J27" s="8"/>
    </row>
    <row r="28" spans="1:10" s="3" customFormat="1" ht="42" x14ac:dyDescent="0.35">
      <c r="A28" s="15"/>
      <c r="B28" s="53" t="s">
        <v>45</v>
      </c>
      <c r="C28" s="45">
        <v>699</v>
      </c>
      <c r="D28" s="46"/>
      <c r="E28" s="46"/>
      <c r="F28" s="46"/>
      <c r="G28" s="56"/>
      <c r="H28" s="8"/>
      <c r="I28" s="8"/>
      <c r="J28" s="8"/>
    </row>
    <row r="29" spans="1:10" s="3" customFormat="1" ht="28" x14ac:dyDescent="0.35">
      <c r="A29" s="15"/>
      <c r="B29" s="51" t="s">
        <v>44</v>
      </c>
      <c r="C29" s="43">
        <v>1000</v>
      </c>
      <c r="D29" s="44"/>
      <c r="E29" s="44"/>
      <c r="F29" s="44"/>
      <c r="G29" s="55"/>
      <c r="H29" s="8"/>
      <c r="I29" s="8"/>
      <c r="J29" s="8"/>
    </row>
    <row r="30" spans="1:10" s="3" customFormat="1" x14ac:dyDescent="0.35">
      <c r="A30" s="16"/>
      <c r="B30" s="53" t="s">
        <v>16</v>
      </c>
      <c r="C30" s="45">
        <v>0</v>
      </c>
      <c r="D30" s="46"/>
      <c r="E30" s="46"/>
      <c r="F30" s="46"/>
      <c r="G30" s="56"/>
      <c r="H30" s="8"/>
      <c r="I30" s="8"/>
      <c r="J30" s="8"/>
    </row>
    <row r="31" spans="1:10" s="3" customFormat="1" ht="18.5" thickBot="1" x14ac:dyDescent="0.45">
      <c r="A31" s="15"/>
      <c r="B31" s="51" t="s">
        <v>17</v>
      </c>
      <c r="C31" s="43">
        <v>0</v>
      </c>
      <c r="D31" s="44"/>
      <c r="E31" s="44"/>
      <c r="F31" s="44"/>
      <c r="G31" s="55"/>
      <c r="H31" s="8"/>
      <c r="I31" s="84" t="s">
        <v>3</v>
      </c>
      <c r="J31" s="8"/>
    </row>
    <row r="32" spans="1:10" s="4" customFormat="1" ht="16" thickBot="1" x14ac:dyDescent="0.4">
      <c r="A32" s="35" t="s">
        <v>1</v>
      </c>
      <c r="B32" s="62" t="s">
        <v>38</v>
      </c>
      <c r="C32" s="64">
        <f>SUM(C$24:C$31)</f>
        <v>24899</v>
      </c>
      <c r="D32" s="64">
        <f>SUM(D$24:D$31)</f>
        <v>0</v>
      </c>
      <c r="E32" s="64">
        <f>SUM(E$24:E$31)</f>
        <v>0</v>
      </c>
      <c r="F32" s="64">
        <f>SUM(F$24:F$31)</f>
        <v>0</v>
      </c>
      <c r="G32" s="65">
        <f>SUM(G$24:G$31)</f>
        <v>0</v>
      </c>
      <c r="H32" s="13"/>
      <c r="I32" s="82">
        <f>SUM(D32:G32)</f>
        <v>0</v>
      </c>
      <c r="J32" s="83" t="s">
        <v>30</v>
      </c>
    </row>
    <row r="33" spans="1:10" s="3" customFormat="1" ht="5" hidden="1" customHeight="1" x14ac:dyDescent="0.35">
      <c r="A33" s="15"/>
      <c r="B33" s="14"/>
      <c r="C33" s="25"/>
      <c r="D33" s="25"/>
      <c r="E33" s="25"/>
      <c r="F33" s="25"/>
      <c r="G33" s="25"/>
      <c r="H33" s="8"/>
      <c r="I33" s="8"/>
      <c r="J33" s="8"/>
    </row>
    <row r="34" spans="1:10" s="3" customFormat="1" hidden="1" x14ac:dyDescent="0.35">
      <c r="A34" s="15"/>
      <c r="B34" s="10" t="s">
        <v>6</v>
      </c>
      <c r="C34" s="23">
        <f>C$20*0.03</f>
        <v>720</v>
      </c>
      <c r="D34" s="26">
        <f>D$20*0.03</f>
        <v>0</v>
      </c>
      <c r="E34" s="26">
        <f>E$20*0.03</f>
        <v>0</v>
      </c>
      <c r="F34" s="26">
        <f>F$20*0.03</f>
        <v>0</v>
      </c>
      <c r="G34" s="37"/>
      <c r="H34" s="8"/>
      <c r="I34" s="8"/>
      <c r="J34" s="8"/>
    </row>
    <row r="35" spans="1:10" s="3" customFormat="1" ht="18" customHeight="1" x14ac:dyDescent="0.35">
      <c r="A35" s="9"/>
      <c r="B35" s="11"/>
      <c r="C35" s="24"/>
      <c r="D35" s="24"/>
      <c r="E35" s="24"/>
      <c r="F35" s="24"/>
      <c r="G35" s="24"/>
      <c r="H35" s="8"/>
      <c r="I35" s="8"/>
      <c r="J35" s="8"/>
    </row>
    <row r="36" spans="1:10" s="3" customFormat="1" ht="31" customHeight="1" thickBot="1" x14ac:dyDescent="0.45">
      <c r="B36" s="34" t="s">
        <v>18</v>
      </c>
      <c r="C36" s="24"/>
      <c r="D36" s="88" t="s">
        <v>46</v>
      </c>
      <c r="E36" s="76" t="s">
        <v>41</v>
      </c>
      <c r="F36" s="76" t="s">
        <v>42</v>
      </c>
      <c r="G36" s="76" t="s">
        <v>43</v>
      </c>
      <c r="H36" s="8"/>
      <c r="I36" s="81" t="s">
        <v>3</v>
      </c>
      <c r="J36" s="8"/>
    </row>
    <row r="37" spans="1:10" s="3" customFormat="1" ht="15.5" x14ac:dyDescent="0.35">
      <c r="A37" s="35" t="s">
        <v>2</v>
      </c>
      <c r="B37" s="66" t="s">
        <v>19</v>
      </c>
      <c r="C37" s="67">
        <f>C18-C32</f>
        <v>3901</v>
      </c>
      <c r="D37" s="67">
        <f>D18-D32</f>
        <v>0</v>
      </c>
      <c r="E37" s="67">
        <f>E18-E32</f>
        <v>0</v>
      </c>
      <c r="F37" s="67">
        <f>F18-F32</f>
        <v>0</v>
      </c>
      <c r="G37" s="68">
        <f>G18-G32</f>
        <v>0</v>
      </c>
      <c r="H37" s="17"/>
      <c r="I37" s="85">
        <f>SUM(D37:G37)</f>
        <v>0</v>
      </c>
      <c r="J37" s="83" t="s">
        <v>26</v>
      </c>
    </row>
    <row r="38" spans="1:10" s="3" customFormat="1" ht="18.5" thickBot="1" x14ac:dyDescent="0.4">
      <c r="A38" s="18"/>
      <c r="B38" s="69" t="s">
        <v>20</v>
      </c>
      <c r="C38" s="57">
        <f>C37/12</f>
        <v>325.08333333333331</v>
      </c>
      <c r="D38" s="57">
        <f>D37/12</f>
        <v>0</v>
      </c>
      <c r="E38" s="57">
        <f>E37/12</f>
        <v>0</v>
      </c>
      <c r="F38" s="57">
        <f>F37/12</f>
        <v>0</v>
      </c>
      <c r="G38" s="61">
        <f>G37/12</f>
        <v>0</v>
      </c>
      <c r="H38" s="17"/>
      <c r="I38" s="86">
        <f>SUM(D38:G38)</f>
        <v>0</v>
      </c>
      <c r="J38" s="83" t="s">
        <v>25</v>
      </c>
    </row>
    <row r="39" spans="1:10" s="3" customFormat="1" ht="14.5" thickBot="1" x14ac:dyDescent="0.4">
      <c r="A39" s="8"/>
      <c r="B39" s="70" t="s">
        <v>21</v>
      </c>
      <c r="C39" s="71">
        <f>IF(C$25=0,0,(C18-C32)/C$25)</f>
        <v>0.19505</v>
      </c>
      <c r="D39" s="71">
        <f>IF(D$25=0,0,(D18-D32)/D$25)</f>
        <v>0</v>
      </c>
      <c r="E39" s="71">
        <f>IF(E$25=0,0,(E18-E32)/E$25)</f>
        <v>0</v>
      </c>
      <c r="F39" s="71">
        <f>IF(F$25=0,0,(F18-F32)/F$25)</f>
        <v>0</v>
      </c>
      <c r="G39" s="72">
        <f>IF(G$25=0,0,(G18-G32)/G$25)</f>
        <v>0</v>
      </c>
      <c r="H39" s="17"/>
      <c r="I39" s="75">
        <f>IF(I32=0, 0, I18/I32)</f>
        <v>0</v>
      </c>
      <c r="J39" s="87" t="s">
        <v>39</v>
      </c>
    </row>
    <row r="40" spans="1:10" s="3" customFormat="1" ht="9.75" customHeight="1" x14ac:dyDescent="0.35">
      <c r="A40" s="9"/>
      <c r="B40" s="11"/>
      <c r="C40" s="12"/>
      <c r="D40" s="12"/>
      <c r="E40" s="12"/>
      <c r="F40" s="12"/>
      <c r="G40" s="12"/>
      <c r="H40" s="8"/>
      <c r="I40" s="8"/>
      <c r="J40" s="8"/>
    </row>
    <row r="41" spans="1:10" x14ac:dyDescent="0.4">
      <c r="A41" s="19"/>
      <c r="B41" s="90"/>
      <c r="C41" s="90"/>
      <c r="D41" s="90"/>
      <c r="E41" s="90"/>
      <c r="F41" s="90"/>
      <c r="G41" s="36"/>
      <c r="H41" s="20"/>
      <c r="I41" s="20"/>
      <c r="J41" s="20"/>
    </row>
    <row r="42" spans="1:10" x14ac:dyDescent="0.4">
      <c r="A42" s="19"/>
      <c r="B42" s="20" t="s">
        <v>28</v>
      </c>
      <c r="C42" s="20"/>
      <c r="D42" s="20"/>
      <c r="E42" s="20"/>
      <c r="F42" s="20"/>
      <c r="G42" s="20"/>
      <c r="H42" s="20"/>
      <c r="I42" s="20"/>
      <c r="J42" s="20"/>
    </row>
    <row r="43" spans="1:10" x14ac:dyDescent="0.4">
      <c r="B43" s="2" t="s">
        <v>49</v>
      </c>
    </row>
  </sheetData>
  <sheetProtection algorithmName="SHA-512" hashValue="ohs92+RYLlhZM1K3L6VuCWyBqwXFP6y8vApIs6XgThNQ9ZbHi6iOeo9d9yBEzFEq8RdO3fM2XD6adICgdcRVyA==" saltValue="Tv/AvNYKSS6nxexk5dUfCw==" spinCount="100000" sheet="1" selectLockedCells="1"/>
  <mergeCells count="4">
    <mergeCell ref="C2:D2"/>
    <mergeCell ref="B41:F41"/>
    <mergeCell ref="F2:I2"/>
    <mergeCell ref="F3:I3"/>
  </mergeCells>
  <phoneticPr fontId="1" type="noConversion"/>
  <dataValidations count="3">
    <dataValidation type="decimal" operator="greaterThanOrEqual" allowBlank="1" showInputMessage="1" showErrorMessage="1" sqref="D24:G31 D16:G16 D11:G12" xr:uid="{00000000-0002-0000-0000-000001000000}">
      <formula1>0</formula1>
    </dataValidation>
    <dataValidation operator="greaterThanOrEqual" allowBlank="1" showInputMessage="1" showErrorMessage="1" sqref="D9:G10" xr:uid="{00000000-0002-0000-0000-000002000000}"/>
    <dataValidation allowBlank="1" showErrorMessage="1" error="You must enter the full CMLS mortgage number.  Contact your Underwriter or RM if you do not have the mortgage number." sqref="F3:I3" xr:uid="{8F4BC844-50F9-C947-8383-AC5DD6D22E71}"/>
  </dataValidations>
  <pageMargins left="0.23622047244094491" right="0.23622047244094491" top="0.74803149606299213" bottom="0.74803149606299213" header="0.31496062992125984" footer="0.31496062992125984"/>
  <pageSetup scale="7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C29D9-C2D2-7D4A-BC5C-03DE631601F3}">
  <dimension ref="A1"/>
  <sheetViews>
    <sheetView zoomScale="220" zoomScaleNormal="220" workbookViewId="0"/>
  </sheetViews>
  <sheetFormatPr defaultColWidth="11.53515625" defaultRowHeight="15.5" x14ac:dyDescent="0.35"/>
  <sheetData/>
  <pageMargins left="0.7" right="0.7" top="0.75" bottom="0.75" header="0.3" footer="0.3"/>
  <pageSetup paperSize="5" orientation="portrait" horizontalDpi="0" verticalDpi="0"/>
  <drawing r:id="rId1"/>
  <legacyDrawing r:id="rId2"/>
  <oleObjects>
    <mc:AlternateContent xmlns:mc="http://schemas.openxmlformats.org/markup-compatibility/2006">
      <mc:Choice Requires="x14">
        <oleObject progId="Word.Document.12" shapeId="2049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6</xdr:col>
                <xdr:colOff>228600</xdr:colOff>
                <xdr:row>1</xdr:row>
                <xdr:rowOff>114300</xdr:rowOff>
              </to>
            </anchor>
          </objectPr>
        </oleObject>
      </mc:Choice>
      <mc:Fallback>
        <oleObject progId="Word.Document.12" shapeId="2049" r:id="rId3"/>
      </mc:Fallback>
    </mc:AlternateContent>
    <mc:AlternateContent xmlns:mc="http://schemas.openxmlformats.org/markup-compatibility/2006">
      <mc:Choice Requires="x14">
        <oleObject progId="Word.Document.12" shapeId="2050" r:id="rId5">
          <objectPr defaultSize="0" autoPict="0" r:id="rId6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9</xdr:col>
                <xdr:colOff>889000</xdr:colOff>
                <xdr:row>67</xdr:row>
                <xdr:rowOff>63500</xdr:rowOff>
              </to>
            </anchor>
          </objectPr>
        </oleObject>
      </mc:Choice>
      <mc:Fallback>
        <oleObject progId="Word.Document.12" shapeId="2050" r:id="rId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Worksheet</vt:lpstr>
      <vt:lpstr>FAQ</vt:lpstr>
      <vt:lpstr>Worksheet!Print_Area</vt:lpstr>
    </vt:vector>
  </TitlesOfParts>
  <Company>CMLS Financial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CMLS Financial Rental Worksheet</dc:title>
  <dc:creator>Ted.Cadigan@cmls.ca</dc:creator>
  <cp:lastModifiedBy>Madalina Panait</cp:lastModifiedBy>
  <cp:lastPrinted>2016-05-10T17:51:42Z</cp:lastPrinted>
  <dcterms:created xsi:type="dcterms:W3CDTF">2007-01-12T15:12:05Z</dcterms:created>
  <dcterms:modified xsi:type="dcterms:W3CDTF">2026-06-17T16:46:26Z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f597757-257c-444e-a033-6b4031aecc7b_Enabled">
    <vt:lpwstr>true</vt:lpwstr>
  </property>
  <property fmtid="{D5CDD505-2E9C-101B-9397-08002B2CF9AE}" pid="3" name="MSIP_Label_cf597757-257c-444e-a033-6b4031aecc7b_SetDate">
    <vt:lpwstr>2023-08-01T17:33:39Z</vt:lpwstr>
  </property>
  <property fmtid="{D5CDD505-2E9C-101B-9397-08002B2CF9AE}" pid="4" name="MSIP_Label_cf597757-257c-444e-a033-6b4031aecc7b_Method">
    <vt:lpwstr>Standard</vt:lpwstr>
  </property>
  <property fmtid="{D5CDD505-2E9C-101B-9397-08002B2CF9AE}" pid="5" name="MSIP_Label_cf597757-257c-444e-a033-6b4031aecc7b_Name">
    <vt:lpwstr>defa4170-0d19-0005-0004-bc88714345d2</vt:lpwstr>
  </property>
  <property fmtid="{D5CDD505-2E9C-101B-9397-08002B2CF9AE}" pid="6" name="MSIP_Label_cf597757-257c-444e-a033-6b4031aecc7b_SiteId">
    <vt:lpwstr>5975e449-ac32-41a0-bedd-993b9c352147</vt:lpwstr>
  </property>
  <property fmtid="{D5CDD505-2E9C-101B-9397-08002B2CF9AE}" pid="7" name="MSIP_Label_cf597757-257c-444e-a033-6b4031aecc7b_ActionId">
    <vt:lpwstr>2b22a1f9-66ea-4de3-8450-862fedf49a1d</vt:lpwstr>
  </property>
  <property fmtid="{D5CDD505-2E9C-101B-9397-08002B2CF9AE}" pid="8" name="MSIP_Label_cf597757-257c-444e-a033-6b4031aecc7b_ContentBits">
    <vt:lpwstr>0</vt:lpwstr>
  </property>
</Properties>
</file>