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P:\Residential Origination\Prime Management\"/>
    </mc:Choice>
  </mc:AlternateContent>
  <xr:revisionPtr revIDLastSave="0" documentId="13_ncr:1_{D5A14120-ED01-43B8-A9EC-BED2CCFBE93D}" xr6:coauthVersionLast="47" xr6:coauthVersionMax="47" xr10:uidLastSave="{00000000-0000-0000-0000-000000000000}"/>
  <bookViews>
    <workbookView xWindow="25080" yWindow="-435" windowWidth="29040" windowHeight="15720" xr2:uid="{00000000-000D-0000-FFFF-FFFF00000000}"/>
  </bookViews>
  <sheets>
    <sheet name="Worksheet" sheetId="1" r:id="rId1"/>
  </sheets>
  <definedNames>
    <definedName name="_xlnm.Print_Area" localSheetId="0">Worksheet!$A$1:$I$39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1" l="1"/>
  <c r="D17" i="1" s="1"/>
  <c r="F31" i="1"/>
  <c r="E31" i="1"/>
  <c r="D31" i="1"/>
  <c r="C31" i="1"/>
  <c r="C19" i="1"/>
  <c r="C20" i="1" s="1"/>
  <c r="D19" i="1"/>
  <c r="D33" i="1" s="1"/>
  <c r="E19" i="1"/>
  <c r="E20" i="1" s="1"/>
  <c r="F19" i="1"/>
  <c r="F20" i="1" s="1"/>
  <c r="C16" i="1"/>
  <c r="C17" i="1" s="1"/>
  <c r="F16" i="1"/>
  <c r="F17" i="1" s="1"/>
  <c r="F36" i="1" s="1"/>
  <c r="F37" i="1" s="1"/>
  <c r="E16" i="1"/>
  <c r="E17" i="1" s="1"/>
  <c r="E38" i="1"/>
  <c r="F38" i="1"/>
  <c r="H3" i="1"/>
  <c r="C12" i="1"/>
  <c r="D12" i="1"/>
  <c r="E12" i="1"/>
  <c r="F12" i="1"/>
  <c r="C38" i="1" l="1"/>
  <c r="D20" i="1"/>
  <c r="D38" i="1"/>
  <c r="F33" i="1"/>
  <c r="E36" i="1"/>
  <c r="E37" i="1" s="1"/>
  <c r="D36" i="1"/>
  <c r="D37" i="1" s="1"/>
  <c r="H37" i="1" s="1"/>
  <c r="C36" i="1"/>
  <c r="C37" i="1" s="1"/>
  <c r="C33" i="1"/>
  <c r="E33" i="1"/>
  <c r="H36" i="1" l="1"/>
</calcChain>
</file>

<file path=xl/sharedStrings.xml><?xml version="1.0" encoding="utf-8"?>
<sst xmlns="http://schemas.openxmlformats.org/spreadsheetml/2006/main" count="49" uniqueCount="46">
  <si>
    <t>Street Address</t>
  </si>
  <si>
    <t>Mortgage Exposure (LTV)</t>
  </si>
  <si>
    <t>Existing Mortgage Debt ($)</t>
  </si>
  <si>
    <t>Estimated Property Value ($)</t>
  </si>
  <si>
    <t>PROPERTY INFORMATION</t>
  </si>
  <si>
    <t>Net Revenue</t>
  </si>
  <si>
    <t>A</t>
  </si>
  <si>
    <t>PROPERTY REVENUE</t>
  </si>
  <si>
    <t>City or Municipality</t>
  </si>
  <si>
    <t>B</t>
  </si>
  <si>
    <t>Unit # (if applicable)</t>
  </si>
  <si>
    <t>Annual Mortgage Payment(s) P+I</t>
  </si>
  <si>
    <t>Condo Fees (if applicable, 100% must be used)</t>
  </si>
  <si>
    <t>Total Expenses</t>
  </si>
  <si>
    <t>1066 Hastings St</t>
  </si>
  <si>
    <t>Vancouver</t>
  </si>
  <si>
    <t>DEBT SERVICE COVERAGE RATIO</t>
  </si>
  <si>
    <t>MONTHLY NET SURPLUS or DEFICIT (C/12)</t>
  </si>
  <si>
    <t>ANNUAL NET SURPLUS or DEFICIT (A-B)</t>
  </si>
  <si>
    <t>C</t>
  </si>
  <si>
    <t>Example</t>
  </si>
  <si>
    <t>Property 1</t>
  </si>
  <si>
    <t>Property 2</t>
  </si>
  <si>
    <t>Property 3</t>
  </si>
  <si>
    <t>Borrower name:</t>
  </si>
  <si>
    <t>/year</t>
  </si>
  <si>
    <t>/month</t>
  </si>
  <si>
    <t>TOTAL</t>
  </si>
  <si>
    <t>CMLS mortgage number:</t>
  </si>
  <si>
    <t>Disclaimer: Calculations are for estimation only.  Final values will be provided by CMLS Financial.</t>
  </si>
  <si>
    <t>Enter the complete CMLS mortgage number</t>
  </si>
  <si>
    <t>Less Vacancy - AVEO (5%)</t>
  </si>
  <si>
    <t>Gross Annual Rent - AVEO (adjusted to 80%)</t>
  </si>
  <si>
    <t>Maintenance - AVEO (3% of adjusted gross rent)</t>
  </si>
  <si>
    <t>Property Taxes</t>
  </si>
  <si>
    <t>Other (specify)</t>
  </si>
  <si>
    <t>Maintenance (greater of actual or $1000)</t>
  </si>
  <si>
    <t>Insurance (greater of actual or $500)</t>
  </si>
  <si>
    <t>Management ($0 if less than 3 units, otherwise use $500/unit)</t>
  </si>
  <si>
    <t>Gross Annual Rent</t>
  </si>
  <si>
    <t>Less Vacancy (3%)</t>
  </si>
  <si>
    <t>SUMMARY - CMLS (PRIME*)</t>
  </si>
  <si>
    <r>
      <t xml:space="preserve">PROPERTY EXPENSES </t>
    </r>
    <r>
      <rPr>
        <sz val="14"/>
        <color rgb="FF026AFF"/>
        <rFont val="Arial"/>
        <family val="2"/>
      </rPr>
      <t>(REMEMBER TO USE ANNUAL FIGURES)</t>
    </r>
  </si>
  <si>
    <t>Utilities ($0 if tenant pays, or use greater of actual or $1200)</t>
  </si>
  <si>
    <r>
      <t xml:space="preserve">*This rental worksheet is </t>
    </r>
    <r>
      <rPr>
        <b/>
        <u/>
        <sz val="10"/>
        <color theme="1"/>
        <rFont val="Arial"/>
        <family val="2"/>
      </rPr>
      <t xml:space="preserve">not </t>
    </r>
    <r>
      <rPr>
        <sz val="10"/>
        <color theme="1"/>
        <rFont val="Arial"/>
        <family val="2"/>
      </rPr>
      <t>applicable for loans originated for Aveo by CMLS.</t>
    </r>
  </si>
  <si>
    <t xml:space="preserve">Mortgage Brokerage License FSRA #11749 Mortgage Administrator License FSRA #11689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</si>
</sst>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#,##0.00_);\(&quot;$&quot;#,##0.00\)"/>
    <numFmt numFmtId="165" formatCode="&quot;$&quot;#,##0"/>
    <numFmt numFmtId="166" formatCode="0.0%"/>
    <numFmt numFmtId="167" formatCode="&quot;$&quot;#,##0.00"/>
  </numFmts>
  <fonts count="29" x14ac:knownFonts="1">
    <font>
      <sz val="12"/>
      <name val="Arial"/>
    </font>
    <font>
      <sz val="8"/>
      <name val="Arial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2"/>
      <name val="Arial"/>
      <family val="2"/>
    </font>
    <font>
      <b/>
      <sz val="11"/>
      <name val="Arial"/>
      <family val="2"/>
    </font>
    <font>
      <u/>
      <sz val="12"/>
      <color theme="10"/>
      <name val="Arial"/>
      <family val="2"/>
    </font>
    <font>
      <b/>
      <sz val="14"/>
      <color rgb="FF002060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1F497D"/>
      <name val="Arial"/>
      <family val="2"/>
    </font>
    <font>
      <sz val="12"/>
      <color rgb="FF7B7B7B"/>
      <name val="Arial"/>
      <family val="2"/>
    </font>
    <font>
      <sz val="11"/>
      <color indexed="8"/>
      <name val="Arial"/>
      <family val="2"/>
    </font>
    <font>
      <sz val="11"/>
      <color rgb="FF7B7B7B"/>
      <name val="Arial"/>
      <family val="2"/>
    </font>
    <font>
      <b/>
      <sz val="14"/>
      <color rgb="FF026AFF"/>
      <name val="Arial"/>
      <family val="2"/>
    </font>
    <font>
      <sz val="14"/>
      <color rgb="FF026AFF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u/>
      <sz val="10"/>
      <color theme="1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0.80001220740379042"/>
        </stop>
      </gradient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thin">
        <color auto="1"/>
      </right>
      <top style="medium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1"/>
      </top>
      <bottom style="thin">
        <color auto="1"/>
      </bottom>
      <diagonal/>
    </border>
    <border>
      <left style="thin">
        <color auto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thin">
        <color auto="1"/>
      </top>
      <bottom style="medium">
        <color theme="1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90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4" fillId="0" borderId="0" xfId="0" applyFont="1"/>
    <xf numFmtId="0" fontId="3" fillId="0" borderId="0" xfId="0" applyFont="1" applyProtection="1">
      <protection hidden="1"/>
    </xf>
    <xf numFmtId="0" fontId="7" fillId="4" borderId="1" xfId="2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1" xfId="0" applyFont="1" applyBorder="1" applyAlignment="1" applyProtection="1">
      <alignment horizontal="left" vertical="center" wrapText="1"/>
      <protection hidden="1"/>
    </xf>
    <xf numFmtId="0" fontId="10" fillId="0" borderId="0" xfId="0" applyFont="1" applyAlignment="1" applyProtection="1">
      <alignment horizontal="left" vertical="center" wrapText="1"/>
      <protection hidden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 applyProtection="1">
      <alignment vertical="center"/>
      <protection hidden="1"/>
    </xf>
    <xf numFmtId="0" fontId="14" fillId="0" borderId="0" xfId="0" applyFont="1" applyAlignment="1">
      <alignment vertical="center"/>
    </xf>
    <xf numFmtId="0" fontId="14" fillId="0" borderId="0" xfId="0" applyFont="1"/>
    <xf numFmtId="0" fontId="11" fillId="0" borderId="0" xfId="0" applyFont="1"/>
    <xf numFmtId="0" fontId="11" fillId="0" borderId="0" xfId="0" applyFont="1" applyProtection="1">
      <protection hidden="1"/>
    </xf>
    <xf numFmtId="0" fontId="16" fillId="0" borderId="0" xfId="0" applyFont="1"/>
    <xf numFmtId="0" fontId="15" fillId="0" borderId="0" xfId="0" applyFont="1"/>
    <xf numFmtId="165" fontId="17" fillId="3" borderId="1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7" fillId="0" borderId="0" xfId="0" applyFont="1"/>
    <xf numFmtId="0" fontId="19" fillId="0" borderId="0" xfId="0" applyFont="1" applyAlignment="1">
      <alignment vertical="center"/>
    </xf>
    <xf numFmtId="0" fontId="19" fillId="5" borderId="1" xfId="0" applyFont="1" applyFill="1" applyBorder="1" applyAlignment="1">
      <alignment horizontal="center" vertical="center"/>
    </xf>
    <xf numFmtId="165" fontId="19" fillId="5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165" fontId="19" fillId="6" borderId="1" xfId="0" applyNumberFormat="1" applyFont="1" applyFill="1" applyBorder="1" applyAlignment="1">
      <alignment horizontal="center" vertical="center"/>
    </xf>
    <xf numFmtId="165" fontId="19" fillId="6" borderId="1" xfId="0" applyNumberFormat="1" applyFont="1" applyFill="1" applyBorder="1" applyAlignment="1" applyProtection="1">
      <alignment horizontal="center" vertical="center"/>
      <protection hidden="1"/>
    </xf>
    <xf numFmtId="167" fontId="19" fillId="6" borderId="1" xfId="0" applyNumberFormat="1" applyFont="1" applyFill="1" applyBorder="1" applyAlignment="1" applyProtection="1">
      <alignment horizontal="center" vertical="center"/>
      <protection hidden="1"/>
    </xf>
    <xf numFmtId="0" fontId="19" fillId="5" borderId="6" xfId="0" applyFont="1" applyFill="1" applyBorder="1" applyAlignment="1">
      <alignment horizontal="center" vertical="center"/>
    </xf>
    <xf numFmtId="166" fontId="19" fillId="6" borderId="11" xfId="0" applyNumberFormat="1" applyFont="1" applyFill="1" applyBorder="1" applyAlignment="1">
      <alignment horizontal="center" vertical="center"/>
    </xf>
    <xf numFmtId="166" fontId="19" fillId="6" borderId="11" xfId="0" applyNumberFormat="1" applyFont="1" applyFill="1" applyBorder="1" applyAlignment="1" applyProtection="1">
      <alignment horizontal="center" vertical="center"/>
      <protection hidden="1"/>
    </xf>
    <xf numFmtId="166" fontId="19" fillId="6" borderId="12" xfId="0" applyNumberFormat="1" applyFont="1" applyFill="1" applyBorder="1" applyAlignment="1" applyProtection="1">
      <alignment horizontal="center" vertical="center"/>
      <protection hidden="1"/>
    </xf>
    <xf numFmtId="165" fontId="19" fillId="5" borderId="6" xfId="0" applyNumberFormat="1" applyFont="1" applyFill="1" applyBorder="1" applyAlignment="1">
      <alignment horizontal="center" vertical="center"/>
    </xf>
    <xf numFmtId="165" fontId="19" fillId="6" borderId="9" xfId="0" applyNumberFormat="1" applyFont="1" applyFill="1" applyBorder="1" applyAlignment="1" applyProtection="1">
      <alignment horizontal="center" vertical="center"/>
      <protection hidden="1"/>
    </xf>
    <xf numFmtId="165" fontId="19" fillId="5" borderId="11" xfId="0" applyNumberFormat="1" applyFont="1" applyFill="1" applyBorder="1" applyAlignment="1">
      <alignment horizontal="center" vertical="center"/>
    </xf>
    <xf numFmtId="165" fontId="19" fillId="5" borderId="11" xfId="0" applyNumberFormat="1" applyFont="1" applyFill="1" applyBorder="1" applyAlignment="1" applyProtection="1">
      <alignment horizontal="center" vertical="center"/>
      <protection hidden="1"/>
    </xf>
    <xf numFmtId="165" fontId="19" fillId="5" borderId="12" xfId="0" applyNumberFormat="1" applyFont="1" applyFill="1" applyBorder="1" applyAlignment="1" applyProtection="1">
      <alignment horizontal="center" vertical="center"/>
      <protection hidden="1"/>
    </xf>
    <xf numFmtId="164" fontId="19" fillId="5" borderId="6" xfId="0" applyNumberFormat="1" applyFont="1" applyFill="1" applyBorder="1" applyAlignment="1">
      <alignment horizontal="center" vertical="center"/>
    </xf>
    <xf numFmtId="165" fontId="19" fillId="5" borderId="6" xfId="0" applyNumberFormat="1" applyFont="1" applyFill="1" applyBorder="1" applyAlignment="1" applyProtection="1">
      <alignment horizontal="center" vertical="center"/>
      <protection hidden="1"/>
    </xf>
    <xf numFmtId="165" fontId="19" fillId="5" borderId="7" xfId="0" applyNumberFormat="1" applyFont="1" applyFill="1" applyBorder="1" applyAlignment="1" applyProtection="1">
      <alignment horizontal="center" vertical="center"/>
      <protection hidden="1"/>
    </xf>
    <xf numFmtId="166" fontId="19" fillId="5" borderId="11" xfId="0" applyNumberFormat="1" applyFont="1" applyFill="1" applyBorder="1" applyAlignment="1" applyProtection="1">
      <alignment horizontal="center" vertical="center"/>
      <protection hidden="1"/>
    </xf>
    <xf numFmtId="166" fontId="19" fillId="5" borderId="12" xfId="0" applyNumberFormat="1" applyFont="1" applyFill="1" applyBorder="1" applyAlignment="1" applyProtection="1">
      <alignment horizontal="center" vertical="center"/>
      <protection hidden="1"/>
    </xf>
    <xf numFmtId="165" fontId="19" fillId="0" borderId="13" xfId="0" applyNumberFormat="1" applyFont="1" applyBorder="1" applyAlignment="1" applyProtection="1">
      <alignment horizontal="center" vertical="center"/>
      <protection hidden="1"/>
    </xf>
    <xf numFmtId="165" fontId="19" fillId="0" borderId="14" xfId="0" applyNumberFormat="1" applyFont="1" applyBorder="1" applyAlignment="1" applyProtection="1">
      <alignment horizontal="center" vertical="center"/>
      <protection hidden="1"/>
    </xf>
    <xf numFmtId="0" fontId="19" fillId="5" borderId="6" xfId="0" applyFont="1" applyFill="1" applyBorder="1" applyAlignment="1" applyProtection="1">
      <alignment horizontal="center" vertical="center"/>
      <protection locked="0"/>
    </xf>
    <xf numFmtId="0" fontId="19" fillId="5" borderId="7" xfId="0" applyFont="1" applyFill="1" applyBorder="1" applyAlignment="1" applyProtection="1">
      <alignment horizontal="center" vertical="center"/>
      <protection locked="0"/>
    </xf>
    <xf numFmtId="0" fontId="19" fillId="6" borderId="1" xfId="0" applyFont="1" applyFill="1" applyBorder="1" applyAlignment="1" applyProtection="1">
      <alignment horizontal="center" vertical="center"/>
      <protection locked="0"/>
    </xf>
    <xf numFmtId="0" fontId="19" fillId="6" borderId="9" xfId="0" applyFont="1" applyFill="1" applyBorder="1" applyAlignment="1" applyProtection="1">
      <alignment horizontal="center" vertical="center"/>
      <protection locked="0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19" fillId="5" borderId="9" xfId="0" applyFont="1" applyFill="1" applyBorder="1" applyAlignment="1" applyProtection="1">
      <alignment horizontal="center" vertical="center"/>
      <protection locked="0"/>
    </xf>
    <xf numFmtId="165" fontId="19" fillId="6" borderId="1" xfId="0" applyNumberFormat="1" applyFont="1" applyFill="1" applyBorder="1" applyAlignment="1" applyProtection="1">
      <alignment horizontal="center" vertical="center"/>
      <protection locked="0"/>
    </xf>
    <xf numFmtId="165" fontId="19" fillId="6" borderId="9" xfId="0" applyNumberFormat="1" applyFont="1" applyFill="1" applyBorder="1" applyAlignment="1" applyProtection="1">
      <alignment horizontal="center" vertical="center"/>
      <protection locked="0"/>
    </xf>
    <xf numFmtId="165" fontId="19" fillId="5" borderId="1" xfId="0" applyNumberFormat="1" applyFont="1" applyFill="1" applyBorder="1" applyAlignment="1" applyProtection="1">
      <alignment horizontal="center" vertical="center"/>
      <protection locked="0"/>
    </xf>
    <xf numFmtId="165" fontId="19" fillId="5" borderId="9" xfId="0" applyNumberFormat="1" applyFont="1" applyFill="1" applyBorder="1" applyAlignment="1" applyProtection="1">
      <alignment horizontal="center" vertical="center"/>
      <protection locked="0"/>
    </xf>
    <xf numFmtId="165" fontId="19" fillId="5" borderId="6" xfId="0" applyNumberFormat="1" applyFont="1" applyFill="1" applyBorder="1" applyAlignment="1" applyProtection="1">
      <alignment horizontal="center" vertical="center"/>
      <protection locked="0"/>
    </xf>
    <xf numFmtId="165" fontId="19" fillId="5" borderId="7" xfId="0" applyNumberFormat="1" applyFont="1" applyFill="1" applyBorder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165" fontId="17" fillId="0" borderId="1" xfId="0" applyNumberFormat="1" applyFont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left"/>
      <protection hidden="1"/>
    </xf>
    <xf numFmtId="0" fontId="20" fillId="0" borderId="0" xfId="0" applyFont="1"/>
    <xf numFmtId="0" fontId="22" fillId="6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/>
    <xf numFmtId="0" fontId="24" fillId="5" borderId="5" xfId="0" applyFont="1" applyFill="1" applyBorder="1" applyAlignment="1" applyProtection="1">
      <alignment horizontal="left" vertical="center" wrapText="1"/>
      <protection hidden="1"/>
    </xf>
    <xf numFmtId="0" fontId="24" fillId="6" borderId="8" xfId="0" applyFont="1" applyFill="1" applyBorder="1" applyAlignment="1" applyProtection="1">
      <alignment horizontal="left" vertical="center" wrapText="1"/>
      <protection hidden="1"/>
    </xf>
    <xf numFmtId="0" fontId="24" fillId="5" borderId="8" xfId="0" applyFont="1" applyFill="1" applyBorder="1" applyAlignment="1" applyProtection="1">
      <alignment horizontal="left" vertical="center" wrapText="1"/>
      <protection hidden="1"/>
    </xf>
    <xf numFmtId="0" fontId="24" fillId="6" borderId="10" xfId="0" applyFont="1" applyFill="1" applyBorder="1" applyAlignment="1" applyProtection="1">
      <alignment horizontal="left" vertical="center" wrapText="1"/>
      <protection hidden="1"/>
    </xf>
    <xf numFmtId="0" fontId="25" fillId="5" borderId="10" xfId="0" applyFont="1" applyFill="1" applyBorder="1" applyAlignment="1" applyProtection="1">
      <alignment horizontal="left" vertical="center" wrapText="1"/>
      <protection hidden="1"/>
    </xf>
    <xf numFmtId="0" fontId="25" fillId="5" borderId="5" xfId="0" applyFont="1" applyFill="1" applyBorder="1" applyAlignment="1">
      <alignment vertical="center"/>
    </xf>
    <xf numFmtId="0" fontId="25" fillId="6" borderId="8" xfId="0" applyFont="1" applyFill="1" applyBorder="1" applyAlignment="1">
      <alignment vertical="center"/>
    </xf>
    <xf numFmtId="0" fontId="25" fillId="5" borderId="10" xfId="0" applyFont="1" applyFill="1" applyBorder="1" applyAlignment="1" applyProtection="1">
      <alignment horizontal="left" vertical="center"/>
      <protection hidden="1"/>
    </xf>
    <xf numFmtId="164" fontId="22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8" fillId="0" borderId="0" xfId="0" applyFont="1"/>
    <xf numFmtId="0" fontId="23" fillId="0" borderId="0" xfId="0" applyFont="1" applyAlignment="1">
      <alignment horizontal="left" vertical="top"/>
    </xf>
    <xf numFmtId="49" fontId="26" fillId="0" borderId="0" xfId="0" applyNumberFormat="1" applyFont="1" applyAlignment="1">
      <alignment horizontal="left"/>
    </xf>
    <xf numFmtId="49" fontId="26" fillId="0" borderId="2" xfId="0" applyNumberFormat="1" applyFont="1" applyBorder="1" applyAlignment="1">
      <alignment horizontal="left"/>
    </xf>
    <xf numFmtId="49" fontId="15" fillId="2" borderId="1" xfId="0" applyNumberFormat="1" applyFont="1" applyFill="1" applyBorder="1" applyAlignment="1" applyProtection="1">
      <alignment horizontal="center"/>
      <protection locked="0"/>
    </xf>
    <xf numFmtId="0" fontId="18" fillId="2" borderId="3" xfId="0" applyFont="1" applyFill="1" applyBorder="1" applyAlignment="1" applyProtection="1">
      <alignment horizontal="center" wrapText="1"/>
      <protection locked="0"/>
    </xf>
    <xf numFmtId="0" fontId="18" fillId="2" borderId="4" xfId="0" applyFont="1" applyFill="1" applyBorder="1" applyAlignment="1" applyProtection="1">
      <alignment horizontal="center" wrapText="1"/>
      <protection locked="0"/>
    </xf>
    <xf numFmtId="49" fontId="26" fillId="0" borderId="0" xfId="1" applyNumberFormat="1" applyFont="1" applyBorder="1" applyAlignment="1" applyProtection="1">
      <alignment horizontal="left"/>
    </xf>
    <xf numFmtId="49" fontId="26" fillId="0" borderId="2" xfId="1" applyNumberFormat="1" applyFont="1" applyBorder="1" applyAlignment="1" applyProtection="1">
      <alignment horizontal="left"/>
    </xf>
    <xf numFmtId="0" fontId="16" fillId="0" borderId="0" xfId="0" applyFont="1" applyAlignment="1">
      <alignment horizontal="left" vertical="top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026AFF"/>
      <color rgb="FF7B7B7B"/>
      <color rgb="FFEDEDED"/>
      <color rgb="FF1F49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208401</xdr:colOff>
      <xdr:row>0</xdr:row>
      <xdr:rowOff>194128</xdr:rowOff>
    </xdr:from>
    <xdr:to>
      <xdr:col>1</xdr:col>
      <xdr:colOff>2266287</xdr:colOff>
      <xdr:row>3</xdr:row>
      <xdr:rowOff>268514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/>
      </xdr:blipFill>
      <xdr:spPr bwMode="auto">
        <a:xfrm>
          <a:off x="208401" y="194128"/>
          <a:ext cx="2302815" cy="9996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>
    <pageSetUpPr fitToPage="1"/>
  </sheetPr>
  <dimension ref="A1:I42"/>
  <sheetViews>
    <sheetView showGridLines="0" tabSelected="1" defaultGridColor="0" topLeftCell="A2" colorId="22" zoomScale="140" zoomScaleNormal="140" workbookViewId="0">
      <selection activeCell="E2" sqref="E2:F2"/>
    </sheetView>
  </sheetViews>
  <sheetFormatPr defaultColWidth="9.6640625" defaultRowHeight="18" x14ac:dyDescent="0.25"/>
  <cols>
    <col min="1" max="1" width="2.6640625" style="5" customWidth="1"/>
    <col min="2" max="2" width="45.6640625" style="2" customWidth="1"/>
    <col min="3" max="6" width="17.5546875" style="1" customWidth="1"/>
    <col min="7" max="7" width="1.5546875" style="1" customWidth="1"/>
    <col min="8" max="16384" width="9.6640625" style="1"/>
  </cols>
  <sheetData>
    <row r="1" spans="1:9" ht="17.25" customHeight="1" x14ac:dyDescent="0.25">
      <c r="D1" s="6"/>
      <c r="E1" s="6"/>
      <c r="H1" s="7"/>
    </row>
    <row r="2" spans="1:9" ht="28.5" customHeight="1" x14ac:dyDescent="0.25">
      <c r="C2" s="82" t="s">
        <v>24</v>
      </c>
      <c r="D2" s="83"/>
      <c r="E2" s="84"/>
      <c r="F2" s="84"/>
      <c r="G2" s="21"/>
      <c r="H2" s="22"/>
    </row>
    <row r="3" spans="1:9" ht="28.5" customHeight="1" x14ac:dyDescent="0.25">
      <c r="C3" s="87" t="s">
        <v>28</v>
      </c>
      <c r="D3" s="88"/>
      <c r="E3" s="85" t="s">
        <v>30</v>
      </c>
      <c r="F3" s="86"/>
      <c r="G3" s="21"/>
      <c r="H3" s="8" t="str">
        <f>HYPERLINK("mailto:mortgagedocuments@cmls.ca?subject=" &amp; E3,"EMAIL")</f>
        <v>EMAIL</v>
      </c>
    </row>
    <row r="4" spans="1:9" ht="28.5" customHeight="1" x14ac:dyDescent="0.25">
      <c r="C4" s="69" t="s">
        <v>29</v>
      </c>
      <c r="D4" s="24"/>
      <c r="E4" s="24"/>
      <c r="F4" s="21"/>
      <c r="G4" s="21"/>
      <c r="H4" s="21"/>
    </row>
    <row r="5" spans="1:9" ht="18" customHeight="1" x14ac:dyDescent="0.25">
      <c r="C5" s="23"/>
      <c r="D5" s="24"/>
      <c r="E5" s="24"/>
      <c r="F5" s="21"/>
      <c r="G5" s="21"/>
      <c r="H5" s="21"/>
    </row>
    <row r="6" spans="1:9" s="3" customFormat="1" ht="18.75" thickBot="1" x14ac:dyDescent="0.3">
      <c r="B6" s="65" t="s">
        <v>4</v>
      </c>
      <c r="C6" s="67" t="s">
        <v>20</v>
      </c>
      <c r="D6" s="68" t="s">
        <v>21</v>
      </c>
      <c r="E6" s="68" t="s">
        <v>22</v>
      </c>
      <c r="F6" s="68" t="s">
        <v>23</v>
      </c>
      <c r="G6" s="9"/>
      <c r="H6" s="9"/>
      <c r="I6" s="9"/>
    </row>
    <row r="7" spans="1:9" s="3" customFormat="1" x14ac:dyDescent="0.2">
      <c r="A7" s="10"/>
      <c r="B7" s="70" t="s">
        <v>0</v>
      </c>
      <c r="C7" s="35" t="s">
        <v>14</v>
      </c>
      <c r="D7" s="51"/>
      <c r="E7" s="51"/>
      <c r="F7" s="52"/>
      <c r="G7" s="9"/>
      <c r="H7" s="9"/>
      <c r="I7" s="9"/>
    </row>
    <row r="8" spans="1:9" s="3" customFormat="1" x14ac:dyDescent="0.2">
      <c r="A8" s="10"/>
      <c r="B8" s="71" t="s">
        <v>10</v>
      </c>
      <c r="C8" s="31">
        <v>2110</v>
      </c>
      <c r="D8" s="53"/>
      <c r="E8" s="53"/>
      <c r="F8" s="54"/>
      <c r="G8" s="9"/>
      <c r="H8" s="9"/>
      <c r="I8" s="9"/>
    </row>
    <row r="9" spans="1:9" s="3" customFormat="1" x14ac:dyDescent="0.2">
      <c r="A9" s="10"/>
      <c r="B9" s="72" t="s">
        <v>8</v>
      </c>
      <c r="C9" s="29" t="s">
        <v>15</v>
      </c>
      <c r="D9" s="55"/>
      <c r="E9" s="55"/>
      <c r="F9" s="56"/>
      <c r="G9" s="9"/>
      <c r="H9" s="9"/>
      <c r="I9" s="9"/>
    </row>
    <row r="10" spans="1:9" s="3" customFormat="1" x14ac:dyDescent="0.2">
      <c r="A10" s="10"/>
      <c r="B10" s="71" t="s">
        <v>3</v>
      </c>
      <c r="C10" s="32">
        <v>400000</v>
      </c>
      <c r="D10" s="57"/>
      <c r="E10" s="57"/>
      <c r="F10" s="58"/>
      <c r="G10" s="9"/>
      <c r="H10" s="9"/>
      <c r="I10" s="9"/>
    </row>
    <row r="11" spans="1:9" s="3" customFormat="1" x14ac:dyDescent="0.2">
      <c r="A11" s="10"/>
      <c r="B11" s="72" t="s">
        <v>2</v>
      </c>
      <c r="C11" s="30">
        <v>250000</v>
      </c>
      <c r="D11" s="59"/>
      <c r="E11" s="59"/>
      <c r="F11" s="60"/>
      <c r="G11" s="9"/>
      <c r="H11" s="9"/>
      <c r="I11" s="9"/>
    </row>
    <row r="12" spans="1:9" s="3" customFormat="1" ht="18.75" thickBot="1" x14ac:dyDescent="0.25">
      <c r="A12" s="10"/>
      <c r="B12" s="73" t="s">
        <v>1</v>
      </c>
      <c r="C12" s="36">
        <f>IF(C10&gt;0,C11/C10, "0.00%")</f>
        <v>0.625</v>
      </c>
      <c r="D12" s="37" t="str">
        <f>IF(D10&gt;0,D11/D10, "0.00%")</f>
        <v>0.00%</v>
      </c>
      <c r="E12" s="37" t="str">
        <f>IF(E10&gt;0,E11/E10, "0.00%")</f>
        <v>0.00%</v>
      </c>
      <c r="F12" s="38" t="str">
        <f>IF(F10&gt;0,F11/F10, "0.00%")</f>
        <v>0.00%</v>
      </c>
      <c r="G12" s="9"/>
      <c r="H12" s="9"/>
      <c r="I12" s="9"/>
    </row>
    <row r="13" spans="1:9" s="3" customFormat="1" ht="18" customHeight="1" x14ac:dyDescent="0.2">
      <c r="A13" s="10"/>
      <c r="B13" s="12"/>
      <c r="C13" s="26"/>
      <c r="D13" s="26"/>
      <c r="E13" s="26"/>
      <c r="F13" s="26"/>
      <c r="G13" s="9"/>
      <c r="H13" s="9"/>
      <c r="I13" s="9"/>
    </row>
    <row r="14" spans="1:9" s="3" customFormat="1" ht="18.75" thickBot="1" x14ac:dyDescent="0.3">
      <c r="B14" s="66" t="s">
        <v>7</v>
      </c>
      <c r="C14" s="26"/>
      <c r="D14" s="26"/>
      <c r="E14" s="26"/>
      <c r="F14" s="26"/>
      <c r="G14" s="9"/>
      <c r="H14" s="9"/>
      <c r="I14" s="9"/>
    </row>
    <row r="15" spans="1:9" s="3" customFormat="1" x14ac:dyDescent="0.2">
      <c r="A15" s="10"/>
      <c r="B15" s="70" t="s">
        <v>39</v>
      </c>
      <c r="C15" s="39">
        <v>30000</v>
      </c>
      <c r="D15" s="61"/>
      <c r="E15" s="61"/>
      <c r="F15" s="62"/>
      <c r="G15" s="9"/>
      <c r="H15" s="9"/>
      <c r="I15" s="9"/>
    </row>
    <row r="16" spans="1:9" s="3" customFormat="1" x14ac:dyDescent="0.2">
      <c r="A16" s="10"/>
      <c r="B16" s="71" t="s">
        <v>40</v>
      </c>
      <c r="C16" s="32">
        <f>-C$15*0.03</f>
        <v>-900</v>
      </c>
      <c r="D16" s="33">
        <f>-D$15*0.03</f>
        <v>0</v>
      </c>
      <c r="E16" s="33">
        <f>-E$15*0.03</f>
        <v>0</v>
      </c>
      <c r="F16" s="40">
        <f>-F$15*0.03</f>
        <v>0</v>
      </c>
      <c r="G16" s="9"/>
      <c r="H16" s="9"/>
      <c r="I16" s="9"/>
    </row>
    <row r="17" spans="1:9" s="4" customFormat="1" ht="16.5" thickBot="1" x14ac:dyDescent="0.25">
      <c r="A17" s="68" t="s">
        <v>6</v>
      </c>
      <c r="B17" s="74" t="s">
        <v>5</v>
      </c>
      <c r="C17" s="41">
        <f>C$15+C$16</f>
        <v>29100</v>
      </c>
      <c r="D17" s="42">
        <f>D$15+D$16</f>
        <v>0</v>
      </c>
      <c r="E17" s="42">
        <f>E$15+E$16</f>
        <v>0</v>
      </c>
      <c r="F17" s="43">
        <f>F$15+F$16</f>
        <v>0</v>
      </c>
      <c r="G17" s="14"/>
      <c r="H17" s="14"/>
      <c r="I17" s="14"/>
    </row>
    <row r="18" spans="1:9" s="3" customFormat="1" ht="5.0999999999999996" hidden="1" customHeight="1" x14ac:dyDescent="0.2">
      <c r="A18" s="10"/>
      <c r="B18" s="15"/>
      <c r="C18" s="27"/>
      <c r="D18" s="27"/>
      <c r="E18" s="27"/>
      <c r="F18" s="27"/>
      <c r="G18" s="9"/>
      <c r="H18" s="9"/>
      <c r="I18" s="9"/>
    </row>
    <row r="19" spans="1:9" s="3" customFormat="1" hidden="1" x14ac:dyDescent="0.2">
      <c r="A19" s="10"/>
      <c r="B19" s="11" t="s">
        <v>32</v>
      </c>
      <c r="C19" s="25">
        <f>C$15*0.8</f>
        <v>24000</v>
      </c>
      <c r="D19" s="63">
        <f>D$15*0.8</f>
        <v>0</v>
      </c>
      <c r="E19" s="63">
        <f>E$15*0.8</f>
        <v>0</v>
      </c>
      <c r="F19" s="63">
        <f>F$15*0.8</f>
        <v>0</v>
      </c>
      <c r="G19" s="9"/>
      <c r="H19" s="9"/>
      <c r="I19" s="9"/>
    </row>
    <row r="20" spans="1:9" s="3" customFormat="1" hidden="1" x14ac:dyDescent="0.2">
      <c r="A20" s="10"/>
      <c r="B20" s="11" t="s">
        <v>31</v>
      </c>
      <c r="C20" s="25">
        <f>-C$19*0.05</f>
        <v>-1200</v>
      </c>
      <c r="D20" s="64">
        <f>-D$19*0.05</f>
        <v>0</v>
      </c>
      <c r="E20" s="64">
        <f>-E$19*0.05</f>
        <v>0</v>
      </c>
      <c r="F20" s="64">
        <f>-F$19*0.05</f>
        <v>0</v>
      </c>
      <c r="G20" s="9"/>
      <c r="H20" s="9"/>
      <c r="I20" s="9"/>
    </row>
    <row r="21" spans="1:9" s="3" customFormat="1" ht="18" customHeight="1" x14ac:dyDescent="0.2">
      <c r="A21" s="10"/>
      <c r="B21" s="12"/>
      <c r="C21" s="26"/>
      <c r="D21" s="26"/>
      <c r="E21" s="26"/>
      <c r="F21" s="26"/>
      <c r="G21" s="9"/>
      <c r="H21" s="9"/>
      <c r="I21" s="9"/>
    </row>
    <row r="22" spans="1:9" s="3" customFormat="1" ht="18.75" thickBot="1" x14ac:dyDescent="0.3">
      <c r="B22" s="66" t="s">
        <v>42</v>
      </c>
      <c r="C22" s="26"/>
      <c r="D22" s="26"/>
      <c r="E22" s="26"/>
      <c r="F22" s="26"/>
      <c r="G22" s="9"/>
      <c r="H22" s="9"/>
      <c r="I22" s="9"/>
    </row>
    <row r="23" spans="1:9" s="3" customFormat="1" ht="30.75" customHeight="1" x14ac:dyDescent="0.2">
      <c r="A23" s="16"/>
      <c r="B23" s="70" t="s">
        <v>38</v>
      </c>
      <c r="C23" s="44">
        <v>0</v>
      </c>
      <c r="D23" s="61"/>
      <c r="E23" s="61"/>
      <c r="F23" s="62"/>
      <c r="G23" s="9"/>
      <c r="H23" s="9"/>
      <c r="I23" s="9"/>
    </row>
    <row r="24" spans="1:9" s="3" customFormat="1" x14ac:dyDescent="0.2">
      <c r="A24" s="17"/>
      <c r="B24" s="71" t="s">
        <v>11</v>
      </c>
      <c r="C24" s="32">
        <v>20000</v>
      </c>
      <c r="D24" s="57"/>
      <c r="E24" s="57"/>
      <c r="F24" s="58"/>
      <c r="G24" s="9"/>
      <c r="H24" s="9"/>
      <c r="I24" s="9"/>
    </row>
    <row r="25" spans="1:9" s="3" customFormat="1" x14ac:dyDescent="0.2">
      <c r="A25" s="17"/>
      <c r="B25" s="72" t="s">
        <v>34</v>
      </c>
      <c r="C25" s="30">
        <v>2000</v>
      </c>
      <c r="D25" s="59"/>
      <c r="E25" s="59"/>
      <c r="F25" s="60"/>
      <c r="G25" s="9"/>
      <c r="H25" s="9"/>
      <c r="I25" s="9"/>
    </row>
    <row r="26" spans="1:9" s="3" customFormat="1" x14ac:dyDescent="0.2">
      <c r="A26" s="16"/>
      <c r="B26" s="71" t="s">
        <v>43</v>
      </c>
      <c r="C26" s="32">
        <v>1200</v>
      </c>
      <c r="D26" s="57"/>
      <c r="E26" s="57"/>
      <c r="F26" s="58"/>
      <c r="G26" s="9"/>
      <c r="H26" s="9"/>
      <c r="I26" s="9"/>
    </row>
    <row r="27" spans="1:9" s="3" customFormat="1" x14ac:dyDescent="0.2">
      <c r="A27" s="16"/>
      <c r="B27" s="72" t="s">
        <v>37</v>
      </c>
      <c r="C27" s="30">
        <v>699</v>
      </c>
      <c r="D27" s="59"/>
      <c r="E27" s="59"/>
      <c r="F27" s="60"/>
      <c r="G27" s="9"/>
      <c r="H27" s="9"/>
      <c r="I27" s="9"/>
    </row>
    <row r="28" spans="1:9" s="3" customFormat="1" x14ac:dyDescent="0.2">
      <c r="A28" s="16"/>
      <c r="B28" s="71" t="s">
        <v>36</v>
      </c>
      <c r="C28" s="32">
        <v>1000</v>
      </c>
      <c r="D28" s="57"/>
      <c r="E28" s="57"/>
      <c r="F28" s="58"/>
      <c r="G28" s="9"/>
      <c r="H28" s="9"/>
      <c r="I28" s="9"/>
    </row>
    <row r="29" spans="1:9" s="3" customFormat="1" x14ac:dyDescent="0.2">
      <c r="A29" s="17"/>
      <c r="B29" s="72" t="s">
        <v>12</v>
      </c>
      <c r="C29" s="30">
        <v>0</v>
      </c>
      <c r="D29" s="59"/>
      <c r="E29" s="59"/>
      <c r="F29" s="60"/>
      <c r="G29" s="9"/>
      <c r="H29" s="9"/>
      <c r="I29" s="9"/>
    </row>
    <row r="30" spans="1:9" s="3" customFormat="1" x14ac:dyDescent="0.2">
      <c r="A30" s="16"/>
      <c r="B30" s="71" t="s">
        <v>35</v>
      </c>
      <c r="C30" s="32">
        <v>0</v>
      </c>
      <c r="D30" s="57"/>
      <c r="E30" s="57"/>
      <c r="F30" s="58"/>
      <c r="G30" s="9"/>
      <c r="H30" s="9"/>
      <c r="I30" s="9"/>
    </row>
    <row r="31" spans="1:9" s="4" customFormat="1" ht="16.5" thickBot="1" x14ac:dyDescent="0.25">
      <c r="A31" s="68" t="s">
        <v>9</v>
      </c>
      <c r="B31" s="74" t="s">
        <v>13</v>
      </c>
      <c r="C31" s="42">
        <f>SUM(C$23:C$30)</f>
        <v>24899</v>
      </c>
      <c r="D31" s="42">
        <f>SUM(D$23:D$30)</f>
        <v>0</v>
      </c>
      <c r="E31" s="42">
        <f>SUM(E$23:E$30)</f>
        <v>0</v>
      </c>
      <c r="F31" s="43">
        <f>SUM(F$23:F$30)</f>
        <v>0</v>
      </c>
      <c r="G31" s="14"/>
      <c r="H31" s="14"/>
      <c r="I31" s="14"/>
    </row>
    <row r="32" spans="1:9" s="3" customFormat="1" ht="5.0999999999999996" hidden="1" customHeight="1" x14ac:dyDescent="0.2">
      <c r="A32" s="16"/>
      <c r="B32" s="15"/>
      <c r="C32" s="27"/>
      <c r="D32" s="27"/>
      <c r="E32" s="27"/>
      <c r="F32" s="27"/>
      <c r="G32" s="9"/>
      <c r="H32" s="9"/>
      <c r="I32" s="9"/>
    </row>
    <row r="33" spans="1:9" s="3" customFormat="1" hidden="1" x14ac:dyDescent="0.2">
      <c r="A33" s="16"/>
      <c r="B33" s="11" t="s">
        <v>33</v>
      </c>
      <c r="C33" s="25">
        <f>C$19*0.03</f>
        <v>720</v>
      </c>
      <c r="D33" s="63">
        <f>D$19*0.03</f>
        <v>0</v>
      </c>
      <c r="E33" s="63">
        <f>E$19*0.03</f>
        <v>0</v>
      </c>
      <c r="F33" s="63">
        <f>F$19*0.03</f>
        <v>0</v>
      </c>
      <c r="G33" s="9"/>
      <c r="H33" s="9"/>
      <c r="I33" s="9"/>
    </row>
    <row r="34" spans="1:9" s="3" customFormat="1" ht="18" customHeight="1" x14ac:dyDescent="0.2">
      <c r="A34" s="10"/>
      <c r="B34" s="12"/>
      <c r="C34" s="26"/>
      <c r="D34" s="26"/>
      <c r="E34" s="26"/>
      <c r="F34" s="26"/>
      <c r="G34" s="9"/>
      <c r="H34" s="9"/>
      <c r="I34" s="9"/>
    </row>
    <row r="35" spans="1:9" s="3" customFormat="1" ht="18.75" customHeight="1" thickBot="1" x14ac:dyDescent="0.3">
      <c r="B35" s="66" t="s">
        <v>41</v>
      </c>
      <c r="C35" s="26"/>
      <c r="D35" s="78" t="s">
        <v>21</v>
      </c>
      <c r="E35" s="78" t="s">
        <v>22</v>
      </c>
      <c r="F35" s="78" t="s">
        <v>23</v>
      </c>
      <c r="G35" s="9"/>
      <c r="H35" s="79" t="s">
        <v>27</v>
      </c>
      <c r="I35" s="9"/>
    </row>
    <row r="36" spans="1:9" s="3" customFormat="1" ht="15.75" x14ac:dyDescent="0.2">
      <c r="A36" s="68" t="s">
        <v>19</v>
      </c>
      <c r="B36" s="75" t="s">
        <v>18</v>
      </c>
      <c r="C36" s="45">
        <f>C17-C31</f>
        <v>4201</v>
      </c>
      <c r="D36" s="45">
        <f>D17-D31</f>
        <v>0</v>
      </c>
      <c r="E36" s="45">
        <f>E17-E31</f>
        <v>0</v>
      </c>
      <c r="F36" s="46">
        <f>F17-F31</f>
        <v>0</v>
      </c>
      <c r="G36" s="18"/>
      <c r="H36" s="49">
        <f>SUM(D36:F36)</f>
        <v>0</v>
      </c>
      <c r="I36" s="28" t="s">
        <v>25</v>
      </c>
    </row>
    <row r="37" spans="1:9" s="3" customFormat="1" ht="18.75" thickBot="1" x14ac:dyDescent="0.25">
      <c r="A37" s="19"/>
      <c r="B37" s="76" t="s">
        <v>17</v>
      </c>
      <c r="C37" s="33">
        <f>C36/12</f>
        <v>350.08333333333331</v>
      </c>
      <c r="D37" s="34">
        <f>D36/12</f>
        <v>0</v>
      </c>
      <c r="E37" s="33">
        <f>E36/12</f>
        <v>0</v>
      </c>
      <c r="F37" s="40">
        <f>F36/12</f>
        <v>0</v>
      </c>
      <c r="G37" s="18"/>
      <c r="H37" s="50">
        <f>SUM(D37:F37)</f>
        <v>0</v>
      </c>
      <c r="I37" s="28" t="s">
        <v>26</v>
      </c>
    </row>
    <row r="38" spans="1:9" s="3" customFormat="1" ht="15.75" thickBot="1" x14ac:dyDescent="0.25">
      <c r="A38" s="9"/>
      <c r="B38" s="77" t="s">
        <v>16</v>
      </c>
      <c r="C38" s="47">
        <f>IF(C$24=0,0,(C17-C31)/C$24)</f>
        <v>0.21004999999999999</v>
      </c>
      <c r="D38" s="47">
        <f>IF(D$24=0,0,(D17-D31)/D$24)</f>
        <v>0</v>
      </c>
      <c r="E38" s="47">
        <f>IF(E$24=0,0,(E17-E31)/E$24)</f>
        <v>0</v>
      </c>
      <c r="F38" s="48">
        <f>IF(F$24=0,0,(F17-F31)/F$24)</f>
        <v>0</v>
      </c>
      <c r="G38" s="18"/>
      <c r="H38" s="18"/>
      <c r="I38" s="9"/>
    </row>
    <row r="39" spans="1:9" s="3" customFormat="1" ht="9.75" customHeight="1" x14ac:dyDescent="0.2">
      <c r="A39" s="10"/>
      <c r="B39" s="12"/>
      <c r="C39" s="13"/>
      <c r="D39" s="13"/>
      <c r="E39" s="13"/>
      <c r="F39" s="13"/>
      <c r="G39" s="9"/>
      <c r="H39" s="9"/>
      <c r="I39" s="9"/>
    </row>
    <row r="40" spans="1:9" x14ac:dyDescent="0.25">
      <c r="A40" s="20"/>
      <c r="B40" s="89"/>
      <c r="C40" s="89"/>
      <c r="D40" s="89"/>
      <c r="E40" s="89"/>
      <c r="F40" s="89"/>
      <c r="G40" s="21"/>
      <c r="H40" s="21"/>
      <c r="I40" s="21"/>
    </row>
    <row r="41" spans="1:9" x14ac:dyDescent="0.25">
      <c r="A41" s="20"/>
      <c r="B41" s="81" t="s">
        <v>44</v>
      </c>
      <c r="C41" s="81"/>
      <c r="D41" s="81"/>
      <c r="E41" s="81"/>
      <c r="F41" s="81"/>
      <c r="G41" s="21"/>
      <c r="H41" s="21"/>
      <c r="I41" s="21"/>
    </row>
    <row r="42" spans="1:9" x14ac:dyDescent="0.25">
      <c r="B42" s="80" t="s">
        <v>45</v>
      </c>
    </row>
  </sheetData>
  <sheetProtection algorithmName="SHA-512" hashValue="tnhOUtvn8yeJdIIOkxGzPr9zlFgvX9d7dlmkl5W0RfWTq5TfLihAE5TfxxwuMjjRMWts3OJfmWifRAHskJQAsg==" saltValue="yGvt4ZIyTsmcJ+eiTsXFCw==" spinCount="100000" sheet="1" selectLockedCells="1"/>
  <mergeCells count="6">
    <mergeCell ref="B41:F41"/>
    <mergeCell ref="C2:D2"/>
    <mergeCell ref="E2:F2"/>
    <mergeCell ref="E3:F3"/>
    <mergeCell ref="C3:D3"/>
    <mergeCell ref="B40:F40"/>
  </mergeCells>
  <phoneticPr fontId="1" type="noConversion"/>
  <dataValidations count="3">
    <dataValidation allowBlank="1" showInputMessage="1" showErrorMessage="1" error="You must enter the full CMLS mortgage number.  Contact your Underwriter or RM if you do not have the mortgage number." prompt="Center the complete CMLS mortgage number, e.g. C000012345" sqref="E3" xr:uid="{00000000-0002-0000-0000-000000000000}"/>
    <dataValidation type="decimal" operator="greaterThanOrEqual" allowBlank="1" showInputMessage="1" showErrorMessage="1" sqref="D23:F30 D15:F15 D10:F11" xr:uid="{00000000-0002-0000-0000-000001000000}">
      <formula1>0</formula1>
    </dataValidation>
    <dataValidation operator="greaterThanOrEqual" allowBlank="1" showInputMessage="1" showErrorMessage="1" sqref="D9:F9" xr:uid="{00000000-0002-0000-0000-000002000000}"/>
  </dataValidations>
  <pageMargins left="0.23622047244094491" right="0.23622047244094491" top="0.74803149606299213" bottom="0.74803149606299213" header="0.31496062992125984" footer="0.31496062992125984"/>
  <pageSetup scale="75" orientation="landscape" r:id="rId1"/>
  <headerFooter alignWithMargins="0"/>
  <ignoredErrors>
    <ignoredError sqref="H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Worksheet</vt:lpstr>
      <vt:lpstr>Worksheet!Print_Area</vt:lpstr>
    </vt:vector>
  </TitlesOfParts>
  <Company>CMLS Financial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CMLS Financial Rental Worksheet</dc:title>
  <dc:creator>Ted.Cadigan@cmls.ca</dc:creator>
  <cp:lastModifiedBy>Ben Ho</cp:lastModifiedBy>
  <cp:lastPrinted>2016-05-10T17:51:42Z</cp:lastPrinted>
  <dcterms:created xsi:type="dcterms:W3CDTF">2007-01-12T15:12:05Z</dcterms:created>
  <dcterms:modified xsi:type="dcterms:W3CDTF">2025-11-04T01:07:24Z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597757-257c-444e-a033-6b4031aecc7b_Enabled">
    <vt:lpwstr>true</vt:lpwstr>
  </property>
  <property fmtid="{D5CDD505-2E9C-101B-9397-08002B2CF9AE}" pid="3" name="MSIP_Label_cf597757-257c-444e-a033-6b4031aecc7b_SetDate">
    <vt:lpwstr>2023-08-01T17:33:39Z</vt:lpwstr>
  </property>
  <property fmtid="{D5CDD505-2E9C-101B-9397-08002B2CF9AE}" pid="4" name="MSIP_Label_cf597757-257c-444e-a033-6b4031aecc7b_Method">
    <vt:lpwstr>Standard</vt:lpwstr>
  </property>
  <property fmtid="{D5CDD505-2E9C-101B-9397-08002B2CF9AE}" pid="5" name="MSIP_Label_cf597757-257c-444e-a033-6b4031aecc7b_Name">
    <vt:lpwstr>defa4170-0d19-0005-0004-bc88714345d2</vt:lpwstr>
  </property>
  <property fmtid="{D5CDD505-2E9C-101B-9397-08002B2CF9AE}" pid="6" name="MSIP_Label_cf597757-257c-444e-a033-6b4031aecc7b_SiteId">
    <vt:lpwstr>5975e449-ac32-41a0-bedd-993b9c352147</vt:lpwstr>
  </property>
  <property fmtid="{D5CDD505-2E9C-101B-9397-08002B2CF9AE}" pid="7" name="MSIP_Label_cf597757-257c-444e-a033-6b4031aecc7b_ActionId">
    <vt:lpwstr>2b22a1f9-66ea-4de3-8450-862fedf49a1d</vt:lpwstr>
  </property>
  <property fmtid="{D5CDD505-2E9C-101B-9397-08002B2CF9AE}" pid="8" name="MSIP_Label_cf597757-257c-444e-a033-6b4031aecc7b_ContentBits">
    <vt:lpwstr>0</vt:lpwstr>
  </property>
</Properties>
</file>