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/>
  <mc:AlternateContent xmlns:mc="http://schemas.openxmlformats.org/markup-compatibility/2006">
    <mc:Choice Requires="x15">
      <x15ac:absPath xmlns:x15ac="http://schemas.microsoft.com/office/spreadsheetml/2010/11/ac" url="/Users/jathnieldatiles/TBF_mac/CMLS Financial/CMLS S49384 SLG Documents /"/>
    </mc:Choice>
  </mc:AlternateContent>
  <xr:revisionPtr revIDLastSave="0" documentId="8_{B19DA77F-D985-0145-91FC-8452BA19E6A7}" xr6:coauthVersionLast="46" xr6:coauthVersionMax="46" xr10:uidLastSave="{00000000-0000-0000-0000-000000000000}"/>
  <bookViews>
    <workbookView xWindow="25880" yWindow="1060" windowWidth="22780" windowHeight="22540" xr2:uid="{00000000-000D-0000-FFFF-FFFF00000000}"/>
  </bookViews>
  <sheets>
    <sheet name="REAL ESTATE PORTFOLIO" sheetId="2" r:id="rId1"/>
    <sheet name="PORTEFEUILLE IMMOBILIER" sheetId="1" r:id="rId2"/>
  </sheets>
  <definedNames>
    <definedName name="_xlnm.Print_Area" localSheetId="1">'PORTEFEUILLE IMMOBILIER'!$A$1:$W$62</definedName>
    <definedName name="_xlnm.Print_Area" localSheetId="0">'REAL ESTATE PORTFOLIO'!$A$2:$X$63</definedName>
  </definedNames>
  <calcPr calcId="191029" iterate="1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55" i="2" l="1"/>
  <c r="U55" i="2"/>
  <c r="T55" i="2"/>
  <c r="S55" i="2"/>
  <c r="R55" i="2"/>
  <c r="Q55" i="2"/>
  <c r="P55" i="2"/>
  <c r="O55" i="2"/>
  <c r="N55" i="2"/>
  <c r="M55" i="2"/>
  <c r="L55" i="2"/>
  <c r="V26" i="2"/>
  <c r="V36" i="2" s="1"/>
  <c r="V27" i="2"/>
  <c r="U26" i="2"/>
  <c r="U27" i="2"/>
  <c r="T26" i="2"/>
  <c r="T36" i="2" s="1"/>
  <c r="T27" i="2"/>
  <c r="S26" i="2"/>
  <c r="S27" i="2"/>
  <c r="R26" i="2"/>
  <c r="R36" i="2" s="1"/>
  <c r="R27" i="2"/>
  <c r="Q26" i="2"/>
  <c r="Q27" i="2"/>
  <c r="Q36" i="2" s="1"/>
  <c r="P26" i="2"/>
  <c r="P27" i="2"/>
  <c r="P36" i="2" s="1"/>
  <c r="O26" i="2"/>
  <c r="O36" i="2" s="1"/>
  <c r="O27" i="2"/>
  <c r="N26" i="2"/>
  <c r="N27" i="2"/>
  <c r="M26" i="2"/>
  <c r="M27" i="2"/>
  <c r="L26" i="2"/>
  <c r="L27" i="2"/>
  <c r="V45" i="2"/>
  <c r="U45" i="2"/>
  <c r="T45" i="2"/>
  <c r="S45" i="2"/>
  <c r="R45" i="2"/>
  <c r="Q45" i="2"/>
  <c r="P45" i="2"/>
  <c r="O45" i="2"/>
  <c r="N45" i="2"/>
  <c r="N51" i="2" s="1"/>
  <c r="M45" i="2"/>
  <c r="L45" i="2"/>
  <c r="V47" i="2"/>
  <c r="U47" i="2"/>
  <c r="T47" i="2"/>
  <c r="S47" i="2"/>
  <c r="R47" i="2"/>
  <c r="Q47" i="2"/>
  <c r="P47" i="2"/>
  <c r="O47" i="2"/>
  <c r="N47" i="2"/>
  <c r="M47" i="2"/>
  <c r="L47" i="2"/>
  <c r="V41" i="2"/>
  <c r="U41" i="2"/>
  <c r="T41" i="2"/>
  <c r="S41" i="2"/>
  <c r="R41" i="2"/>
  <c r="Q41" i="2"/>
  <c r="P41" i="2"/>
  <c r="O41" i="2"/>
  <c r="N41" i="2"/>
  <c r="M41" i="2"/>
  <c r="L41" i="2"/>
  <c r="V20" i="2"/>
  <c r="U20" i="2"/>
  <c r="T20" i="2"/>
  <c r="S20" i="2"/>
  <c r="R20" i="2"/>
  <c r="Q20" i="2"/>
  <c r="P20" i="2"/>
  <c r="O20" i="2"/>
  <c r="N20" i="2"/>
  <c r="M20" i="2"/>
  <c r="L20" i="2"/>
  <c r="V54" i="1"/>
  <c r="U54" i="1"/>
  <c r="T54" i="1"/>
  <c r="S54" i="1"/>
  <c r="R54" i="1"/>
  <c r="Q54" i="1"/>
  <c r="P54" i="1"/>
  <c r="O54" i="1"/>
  <c r="N54" i="1"/>
  <c r="M54" i="1"/>
  <c r="L54" i="1"/>
  <c r="V25" i="1"/>
  <c r="V26" i="1"/>
  <c r="V35" i="1" s="1"/>
  <c r="U25" i="1"/>
  <c r="U26" i="1"/>
  <c r="T25" i="1"/>
  <c r="T26" i="1"/>
  <c r="T35" i="1" s="1"/>
  <c r="S25" i="1"/>
  <c r="S26" i="1"/>
  <c r="R25" i="1"/>
  <c r="R35" i="1"/>
  <c r="R37" i="1" s="1"/>
  <c r="R26" i="1"/>
  <c r="Q25" i="1"/>
  <c r="Q26" i="1"/>
  <c r="P25" i="1"/>
  <c r="P26" i="1"/>
  <c r="O25" i="1"/>
  <c r="O26" i="1"/>
  <c r="O35" i="1" s="1"/>
  <c r="N25" i="1"/>
  <c r="N26" i="1"/>
  <c r="N35" i="1" s="1"/>
  <c r="M25" i="1"/>
  <c r="M35" i="1" s="1"/>
  <c r="M26" i="1"/>
  <c r="L25" i="1"/>
  <c r="L26" i="1"/>
  <c r="L35" i="1" s="1"/>
  <c r="V44" i="1"/>
  <c r="U44" i="1"/>
  <c r="T44" i="1"/>
  <c r="S44" i="1"/>
  <c r="S50" i="1" s="1"/>
  <c r="R44" i="1"/>
  <c r="Q44" i="1"/>
  <c r="P44" i="1"/>
  <c r="O44" i="1"/>
  <c r="N44" i="1"/>
  <c r="M44" i="1"/>
  <c r="L44" i="1"/>
  <c r="V46" i="1"/>
  <c r="U46" i="1"/>
  <c r="T46" i="1"/>
  <c r="S46" i="1"/>
  <c r="R46" i="1"/>
  <c r="Q46" i="1"/>
  <c r="P46" i="1"/>
  <c r="O46" i="1"/>
  <c r="N46" i="1"/>
  <c r="M46" i="1"/>
  <c r="L46" i="1"/>
  <c r="V40" i="1"/>
  <c r="U40" i="1"/>
  <c r="T40" i="1"/>
  <c r="S40" i="1"/>
  <c r="R40" i="1"/>
  <c r="Q40" i="1"/>
  <c r="P40" i="1"/>
  <c r="O40" i="1"/>
  <c r="N40" i="1"/>
  <c r="M40" i="1"/>
  <c r="L40" i="1"/>
  <c r="V19" i="1"/>
  <c r="U19" i="1"/>
  <c r="T19" i="1"/>
  <c r="S19" i="1"/>
  <c r="R19" i="1"/>
  <c r="Q19" i="1"/>
  <c r="P19" i="1"/>
  <c r="O19" i="1"/>
  <c r="N19" i="1"/>
  <c r="M19" i="1"/>
  <c r="L19" i="1"/>
  <c r="W27" i="1"/>
  <c r="W28" i="1"/>
  <c r="W29" i="1"/>
  <c r="W30" i="1"/>
  <c r="W31" i="1"/>
  <c r="W32" i="1"/>
  <c r="W33" i="1"/>
  <c r="W34" i="1"/>
  <c r="W18" i="1"/>
  <c r="W20" i="1"/>
  <c r="W21" i="1"/>
  <c r="W22" i="1"/>
  <c r="W25" i="1" s="1"/>
  <c r="W35" i="1" s="1"/>
  <c r="W23" i="1"/>
  <c r="W24" i="1"/>
  <c r="D26" i="1"/>
  <c r="F47" i="2"/>
  <c r="D27" i="2"/>
  <c r="I47" i="2"/>
  <c r="I26" i="2"/>
  <c r="H45" i="2"/>
  <c r="D20" i="2"/>
  <c r="C55" i="2"/>
  <c r="D55" i="2"/>
  <c r="E55" i="2"/>
  <c r="F55" i="2"/>
  <c r="G55" i="2"/>
  <c r="H55" i="2"/>
  <c r="I55" i="2"/>
  <c r="J55" i="2"/>
  <c r="K55" i="2"/>
  <c r="C26" i="2"/>
  <c r="C27" i="2"/>
  <c r="C36" i="2" s="1"/>
  <c r="D26" i="2"/>
  <c r="D36" i="2" s="1"/>
  <c r="E26" i="2"/>
  <c r="E27" i="2"/>
  <c r="E36" i="2" s="1"/>
  <c r="F26" i="2"/>
  <c r="F27" i="2"/>
  <c r="G26" i="2"/>
  <c r="G36" i="2"/>
  <c r="G51" i="2" s="1"/>
  <c r="G27" i="2"/>
  <c r="H26" i="2"/>
  <c r="H27" i="2"/>
  <c r="I27" i="2"/>
  <c r="I36" i="2" s="1"/>
  <c r="J26" i="2"/>
  <c r="J27" i="2"/>
  <c r="K26" i="2"/>
  <c r="K27" i="2"/>
  <c r="K36" i="2" s="1"/>
  <c r="W19" i="2"/>
  <c r="W20" i="2" s="1"/>
  <c r="W21" i="2"/>
  <c r="W22" i="2"/>
  <c r="W26" i="2" s="1"/>
  <c r="W23" i="2"/>
  <c r="W24" i="2"/>
  <c r="W25" i="2"/>
  <c r="W28" i="2"/>
  <c r="W27" i="2" s="1"/>
  <c r="W29" i="2"/>
  <c r="W30" i="2"/>
  <c r="W31" i="2"/>
  <c r="W32" i="2"/>
  <c r="W33" i="2"/>
  <c r="W34" i="2"/>
  <c r="W35" i="2"/>
  <c r="C45" i="2"/>
  <c r="D45" i="2"/>
  <c r="E45" i="2"/>
  <c r="F45" i="2"/>
  <c r="G45" i="2"/>
  <c r="I45" i="2"/>
  <c r="J45" i="2"/>
  <c r="K45" i="2"/>
  <c r="C47" i="2"/>
  <c r="D47" i="2"/>
  <c r="E47" i="2"/>
  <c r="G47" i="2"/>
  <c r="H47" i="2"/>
  <c r="J47" i="2"/>
  <c r="K47" i="2"/>
  <c r="W44" i="2"/>
  <c r="W43" i="2"/>
  <c r="W42" i="2"/>
  <c r="W39" i="2"/>
  <c r="W41" i="2"/>
  <c r="K41" i="2"/>
  <c r="J41" i="2"/>
  <c r="I41" i="2"/>
  <c r="H41" i="2"/>
  <c r="G41" i="2"/>
  <c r="F41" i="2"/>
  <c r="E41" i="2"/>
  <c r="D41" i="2"/>
  <c r="C41" i="2"/>
  <c r="K20" i="2"/>
  <c r="J20" i="2"/>
  <c r="I20" i="2"/>
  <c r="H20" i="2"/>
  <c r="G20" i="2"/>
  <c r="F20" i="2"/>
  <c r="E20" i="2"/>
  <c r="C20" i="2"/>
  <c r="W16" i="2"/>
  <c r="C54" i="1"/>
  <c r="D54" i="1"/>
  <c r="E54" i="1"/>
  <c r="W54" i="1" s="1"/>
  <c r="F54" i="1"/>
  <c r="G54" i="1"/>
  <c r="H54" i="1"/>
  <c r="I54" i="1"/>
  <c r="J54" i="1"/>
  <c r="K54" i="1"/>
  <c r="C25" i="1"/>
  <c r="C26" i="1"/>
  <c r="C35" i="1" s="1"/>
  <c r="D25" i="1"/>
  <c r="D35" i="1" s="1"/>
  <c r="E25" i="1"/>
  <c r="E26" i="1"/>
  <c r="E35" i="1" s="1"/>
  <c r="F25" i="1"/>
  <c r="F26" i="1"/>
  <c r="G25" i="1"/>
  <c r="G26" i="1"/>
  <c r="G35" i="1" s="1"/>
  <c r="H25" i="1"/>
  <c r="H26" i="1"/>
  <c r="I25" i="1"/>
  <c r="I26" i="1"/>
  <c r="J25" i="1"/>
  <c r="J26" i="1"/>
  <c r="K25" i="1"/>
  <c r="K26" i="1"/>
  <c r="K35" i="1" s="1"/>
  <c r="C46" i="1"/>
  <c r="D46" i="1"/>
  <c r="E46" i="1"/>
  <c r="F46" i="1"/>
  <c r="W46" i="1" s="1"/>
  <c r="G46" i="1"/>
  <c r="H46" i="1"/>
  <c r="I46" i="1"/>
  <c r="J46" i="1"/>
  <c r="K46" i="1"/>
  <c r="C44" i="1"/>
  <c r="D44" i="1"/>
  <c r="E44" i="1"/>
  <c r="W44" i="1" s="1"/>
  <c r="F44" i="1"/>
  <c r="G44" i="1"/>
  <c r="H44" i="1"/>
  <c r="I44" i="1"/>
  <c r="J44" i="1"/>
  <c r="K44" i="1"/>
  <c r="W43" i="1"/>
  <c r="W42" i="1"/>
  <c r="W41" i="1"/>
  <c r="W38" i="1"/>
  <c r="W40" i="1"/>
  <c r="W15" i="1"/>
  <c r="W19" i="1"/>
  <c r="K40" i="1"/>
  <c r="K19" i="1"/>
  <c r="J40" i="1"/>
  <c r="I40" i="1"/>
  <c r="H40" i="1"/>
  <c r="G40" i="1"/>
  <c r="F40" i="1"/>
  <c r="E40" i="1"/>
  <c r="D40" i="1"/>
  <c r="C40" i="1"/>
  <c r="J19" i="1"/>
  <c r="I19" i="1"/>
  <c r="H19" i="1"/>
  <c r="G19" i="1"/>
  <c r="F19" i="1"/>
  <c r="E19" i="1"/>
  <c r="D19" i="1"/>
  <c r="C19" i="1"/>
  <c r="F56" i="2"/>
  <c r="C56" i="2"/>
  <c r="F55" i="1"/>
  <c r="G56" i="2"/>
  <c r="C55" i="1"/>
  <c r="D56" i="2"/>
  <c r="J55" i="1"/>
  <c r="I55" i="1"/>
  <c r="H55" i="1"/>
  <c r="D55" i="1"/>
  <c r="J56" i="2"/>
  <c r="E56" i="2"/>
  <c r="G55" i="1"/>
  <c r="I56" i="2"/>
  <c r="E55" i="1"/>
  <c r="H56" i="2"/>
  <c r="W45" i="2"/>
  <c r="J35" i="1"/>
  <c r="J51" i="1"/>
  <c r="F35" i="1"/>
  <c r="M36" i="2"/>
  <c r="M51" i="2" s="1"/>
  <c r="S36" i="2"/>
  <c r="U36" i="2"/>
  <c r="U52" i="2" s="1"/>
  <c r="I35" i="1"/>
  <c r="I37" i="1" s="1"/>
  <c r="J36" i="2"/>
  <c r="L36" i="2"/>
  <c r="J50" i="1"/>
  <c r="F51" i="1"/>
  <c r="F50" i="1"/>
  <c r="F37" i="1"/>
  <c r="F53" i="1"/>
  <c r="F36" i="2"/>
  <c r="F51" i="2"/>
  <c r="H35" i="1"/>
  <c r="H37" i="1"/>
  <c r="H53" i="1" s="1"/>
  <c r="P35" i="1"/>
  <c r="P50" i="1" s="1"/>
  <c r="N36" i="2"/>
  <c r="N38" i="2"/>
  <c r="I50" i="1"/>
  <c r="S35" i="1"/>
  <c r="H50" i="1"/>
  <c r="W55" i="2"/>
  <c r="R50" i="1"/>
  <c r="W47" i="2"/>
  <c r="J38" i="2"/>
  <c r="J51" i="2"/>
  <c r="W26" i="1"/>
  <c r="F39" i="1"/>
  <c r="F45" i="1"/>
  <c r="J52" i="2"/>
  <c r="H36" i="2"/>
  <c r="H51" i="2" s="1"/>
  <c r="F38" i="2"/>
  <c r="U35" i="1"/>
  <c r="L38" i="2"/>
  <c r="L52" i="2"/>
  <c r="L51" i="2"/>
  <c r="S51" i="2"/>
  <c r="S38" i="2"/>
  <c r="S52" i="2"/>
  <c r="G38" i="2"/>
  <c r="G54" i="2" s="1"/>
  <c r="S51" i="1"/>
  <c r="Q35" i="1"/>
  <c r="Q37" i="1" s="1"/>
  <c r="S37" i="1"/>
  <c r="J37" i="1"/>
  <c r="J39" i="1" s="1"/>
  <c r="J45" i="1" s="1"/>
  <c r="I51" i="1"/>
  <c r="N52" i="2"/>
  <c r="F52" i="2"/>
  <c r="H51" i="1"/>
  <c r="J53" i="1"/>
  <c r="F54" i="2"/>
  <c r="F40" i="2"/>
  <c r="F46" i="2" s="1"/>
  <c r="J54" i="2"/>
  <c r="J40" i="2"/>
  <c r="J46" i="2" s="1"/>
  <c r="S40" i="2"/>
  <c r="S46" i="2" s="1"/>
  <c r="S54" i="2"/>
  <c r="L54" i="2"/>
  <c r="L40" i="2"/>
  <c r="L46" i="2" s="1"/>
  <c r="H52" i="2"/>
  <c r="S53" i="1"/>
  <c r="S39" i="1"/>
  <c r="S45" i="1" s="1"/>
  <c r="G40" i="2"/>
  <c r="G46" i="2" s="1"/>
  <c r="N40" i="2"/>
  <c r="N46" i="2" s="1"/>
  <c r="N54" i="2"/>
  <c r="U37" i="1"/>
  <c r="U51" i="1"/>
  <c r="U50" i="1"/>
  <c r="U53" i="1"/>
  <c r="U39" i="1"/>
  <c r="U45" i="1" s="1"/>
  <c r="G51" i="1" l="1"/>
  <c r="G50" i="1"/>
  <c r="G37" i="1"/>
  <c r="K37" i="1"/>
  <c r="K50" i="1"/>
  <c r="K51" i="1"/>
  <c r="E51" i="1"/>
  <c r="E37" i="1"/>
  <c r="E50" i="1"/>
  <c r="D51" i="2"/>
  <c r="D38" i="2"/>
  <c r="D52" i="2"/>
  <c r="M37" i="1"/>
  <c r="M51" i="1"/>
  <c r="M50" i="1"/>
  <c r="R51" i="2"/>
  <c r="R52" i="2"/>
  <c r="R38" i="2"/>
  <c r="T52" i="2"/>
  <c r="T38" i="2"/>
  <c r="T51" i="2"/>
  <c r="V51" i="2"/>
  <c r="V52" i="2"/>
  <c r="V38" i="2"/>
  <c r="I53" i="1"/>
  <c r="I39" i="1"/>
  <c r="I45" i="1" s="1"/>
  <c r="C51" i="2"/>
  <c r="C52" i="2"/>
  <c r="C38" i="2"/>
  <c r="W50" i="1"/>
  <c r="W51" i="1"/>
  <c r="L51" i="1"/>
  <c r="L37" i="1"/>
  <c r="L50" i="1"/>
  <c r="N37" i="1"/>
  <c r="N50" i="1"/>
  <c r="N51" i="1"/>
  <c r="Q38" i="2"/>
  <c r="Q52" i="2"/>
  <c r="Q51" i="2"/>
  <c r="D51" i="1"/>
  <c r="D50" i="1"/>
  <c r="D37" i="1"/>
  <c r="K52" i="2"/>
  <c r="K38" i="2"/>
  <c r="K51" i="2"/>
  <c r="I52" i="2"/>
  <c r="I38" i="2"/>
  <c r="I51" i="2"/>
  <c r="E51" i="2"/>
  <c r="E38" i="2"/>
  <c r="E52" i="2"/>
  <c r="R39" i="1"/>
  <c r="R45" i="1" s="1"/>
  <c r="R53" i="1"/>
  <c r="T50" i="1"/>
  <c r="T37" i="1"/>
  <c r="T51" i="1"/>
  <c r="V37" i="1"/>
  <c r="V51" i="1"/>
  <c r="V50" i="1"/>
  <c r="O52" i="2"/>
  <c r="O51" i="2"/>
  <c r="O38" i="2"/>
  <c r="Q39" i="1"/>
  <c r="Q45" i="1" s="1"/>
  <c r="Q53" i="1"/>
  <c r="C50" i="1"/>
  <c r="C37" i="1"/>
  <c r="C51" i="1"/>
  <c r="W36" i="2"/>
  <c r="O51" i="1"/>
  <c r="O37" i="1"/>
  <c r="O50" i="1"/>
  <c r="P52" i="2"/>
  <c r="P51" i="2"/>
  <c r="P38" i="2"/>
  <c r="H38" i="2"/>
  <c r="Q50" i="1"/>
  <c r="H39" i="1"/>
  <c r="H45" i="1" s="1"/>
  <c r="M52" i="2"/>
  <c r="P51" i="1"/>
  <c r="R51" i="1"/>
  <c r="Q51" i="1"/>
  <c r="M38" i="2"/>
  <c r="G52" i="2"/>
  <c r="U51" i="2"/>
  <c r="P37" i="1"/>
  <c r="U38" i="2"/>
  <c r="M54" i="2" l="1"/>
  <c r="M40" i="2"/>
  <c r="M46" i="2" s="1"/>
  <c r="N53" i="1"/>
  <c r="N39" i="1"/>
  <c r="N45" i="1" s="1"/>
  <c r="G53" i="1"/>
  <c r="G39" i="1"/>
  <c r="G45" i="1" s="1"/>
  <c r="I40" i="2"/>
  <c r="I46" i="2" s="1"/>
  <c r="I54" i="2"/>
  <c r="T40" i="2"/>
  <c r="T46" i="2" s="1"/>
  <c r="T54" i="2"/>
  <c r="E53" i="1"/>
  <c r="E39" i="1"/>
  <c r="E45" i="1" s="1"/>
  <c r="O39" i="1"/>
  <c r="O45" i="1" s="1"/>
  <c r="O53" i="1"/>
  <c r="O40" i="2"/>
  <c r="O46" i="2" s="1"/>
  <c r="O54" i="2"/>
  <c r="E40" i="2"/>
  <c r="E46" i="2" s="1"/>
  <c r="E54" i="2"/>
  <c r="D53" i="1"/>
  <c r="D39" i="1"/>
  <c r="D45" i="1" s="1"/>
  <c r="D40" i="2"/>
  <c r="D46" i="2" s="1"/>
  <c r="D54" i="2"/>
  <c r="Q54" i="2"/>
  <c r="Q40" i="2"/>
  <c r="Q46" i="2" s="1"/>
  <c r="R40" i="2"/>
  <c r="R46" i="2" s="1"/>
  <c r="R54" i="2"/>
  <c r="H54" i="2"/>
  <c r="H40" i="2"/>
  <c r="H46" i="2" s="1"/>
  <c r="T53" i="1"/>
  <c r="T39" i="1"/>
  <c r="T45" i="1" s="1"/>
  <c r="V40" i="2"/>
  <c r="V46" i="2" s="1"/>
  <c r="V54" i="2"/>
  <c r="K53" i="1"/>
  <c r="K39" i="1"/>
  <c r="K45" i="1" s="1"/>
  <c r="U54" i="2"/>
  <c r="U40" i="2"/>
  <c r="U46" i="2" s="1"/>
  <c r="P54" i="2"/>
  <c r="P40" i="2"/>
  <c r="P46" i="2" s="1"/>
  <c r="C39" i="1"/>
  <c r="C45" i="1" s="1"/>
  <c r="C53" i="1"/>
  <c r="W37" i="1"/>
  <c r="W39" i="1" s="1"/>
  <c r="P39" i="1"/>
  <c r="P45" i="1" s="1"/>
  <c r="P53" i="1"/>
  <c r="V53" i="1"/>
  <c r="V39" i="1"/>
  <c r="V45" i="1" s="1"/>
  <c r="W51" i="2"/>
  <c r="W52" i="2"/>
  <c r="K40" i="2"/>
  <c r="K46" i="2" s="1"/>
  <c r="K54" i="2"/>
  <c r="L53" i="1"/>
  <c r="L39" i="1"/>
  <c r="L45" i="1" s="1"/>
  <c r="C54" i="2"/>
  <c r="W54" i="2" s="1"/>
  <c r="C40" i="2"/>
  <c r="C46" i="2" s="1"/>
  <c r="W38" i="2"/>
  <c r="W40" i="2" s="1"/>
  <c r="M39" i="1"/>
  <c r="M45" i="1" s="1"/>
  <c r="M53" i="1"/>
  <c r="W53" i="1" l="1"/>
  <c r="W45" i="1"/>
  <c r="W4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David Charron</author>
  </authors>
  <commentList>
    <comment ref="C49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Format : mm-jj-aaaa</t>
        </r>
      </text>
    </comment>
    <comment ref="C50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En mois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David Charron</author>
  </authors>
  <commentList>
    <comment ref="C48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Format : mm-jj-aaaa</t>
        </r>
      </text>
    </comment>
    <comment ref="C49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En mois</t>
        </r>
      </text>
    </comment>
  </commentList>
</comments>
</file>

<file path=xl/sharedStrings.xml><?xml version="1.0" encoding="utf-8"?>
<sst xmlns="http://schemas.openxmlformats.org/spreadsheetml/2006/main" count="116" uniqueCount="108">
  <si>
    <t>BIENS IMMOBILIERS DE L'EMPRUNTEUR</t>
  </si>
  <si>
    <t>Prix d'achat</t>
  </si>
  <si>
    <t xml:space="preserve">   Autre revenu</t>
  </si>
  <si>
    <t xml:space="preserve">   Log. inoccupés / créances irrécouvrables ($)</t>
  </si>
  <si>
    <t>Revenu brut effectif</t>
  </si>
  <si>
    <t xml:space="preserve">   Réparations et entretien</t>
  </si>
  <si>
    <t xml:space="preserve">   Salaires</t>
  </si>
  <si>
    <t xml:space="preserve">   Gestion</t>
  </si>
  <si>
    <t xml:space="preserve">   Divers</t>
  </si>
  <si>
    <t xml:space="preserve">   Réserve de remplacement</t>
  </si>
  <si>
    <t>Revenu d'exploitation net</t>
  </si>
  <si>
    <t>Taux de capitalisation</t>
  </si>
  <si>
    <t>Avoir propre</t>
  </si>
  <si>
    <t>Rapport prêt-valeur</t>
  </si>
  <si>
    <t>Valeur au rôle d'évaluation</t>
  </si>
  <si>
    <t>Taux d'intérêt</t>
  </si>
  <si>
    <t>Flux de trésorerie</t>
  </si>
  <si>
    <t>CCD</t>
  </si>
  <si>
    <t>Valeur de la part de l'emprunteur</t>
  </si>
  <si>
    <t>Dette sur la part de l'emprunteur</t>
  </si>
  <si>
    <t>Taux prêteur d'équilibre</t>
  </si>
  <si>
    <t>Numéro de compte SCHL, si assuré</t>
  </si>
  <si>
    <t>Les champs jaunes sont à remplir</t>
  </si>
  <si>
    <t xml:space="preserve">Instructions pour remplir le tableau : </t>
  </si>
  <si>
    <r>
      <t xml:space="preserve">Les champs roses contiennent des formules de calcul, toutefois </t>
    </r>
    <r>
      <rPr>
        <b/>
        <sz val="9"/>
        <rFont val="Gill Sans"/>
        <family val="2"/>
      </rPr>
      <t>vous pouvez</t>
    </r>
    <r>
      <rPr>
        <sz val="9"/>
        <rFont val="Gill Sans"/>
        <family val="2"/>
      </rPr>
      <t xml:space="preserve"> directement inscrire le chiffre</t>
    </r>
  </si>
  <si>
    <r>
      <t xml:space="preserve">Les champs gris contiennent des formules et </t>
    </r>
    <r>
      <rPr>
        <b/>
        <sz val="9"/>
        <rFont val="Gill Sans"/>
        <family val="2"/>
      </rPr>
      <t>vous ne pouvez pas</t>
    </r>
    <r>
      <rPr>
        <sz val="9"/>
        <rFont val="Gill Sans"/>
        <family val="2"/>
      </rPr>
      <t xml:space="preserve"> les modifier</t>
    </r>
  </si>
  <si>
    <r>
      <t xml:space="preserve">Date d'approbation </t>
    </r>
    <r>
      <rPr>
        <sz val="8"/>
        <rFont val="Gill Sans"/>
        <family val="2"/>
      </rPr>
      <t>(mm-jj-aaaa)</t>
    </r>
  </si>
  <si>
    <r>
      <t xml:space="preserve">Date d'achat </t>
    </r>
    <r>
      <rPr>
        <sz val="8"/>
        <rFont val="Gill Sans"/>
        <family val="2"/>
      </rPr>
      <t>(mm-jj-aaaa)</t>
    </r>
  </si>
  <si>
    <r>
      <t xml:space="preserve">Date de renouvellement </t>
    </r>
    <r>
      <rPr>
        <sz val="8"/>
        <rFont val="Gill Sans"/>
        <family val="2"/>
      </rPr>
      <t>(mm-jj-aaaa)</t>
    </r>
  </si>
  <si>
    <r>
      <t xml:space="preserve">Période d'amortissement restante </t>
    </r>
    <r>
      <rPr>
        <sz val="8"/>
        <rFont val="Gill Sans"/>
        <family val="2"/>
      </rPr>
      <t>(mois)</t>
    </r>
  </si>
  <si>
    <t>Total</t>
  </si>
  <si>
    <t>BORROWER'S REAL ESTATE ASSETS</t>
  </si>
  <si>
    <t>Purchase price</t>
  </si>
  <si>
    <t xml:space="preserve">   Salaries</t>
  </si>
  <si>
    <t xml:space="preserve">   Management</t>
  </si>
  <si>
    <t>Equity</t>
  </si>
  <si>
    <t>Mortgage principal paid</t>
  </si>
  <si>
    <t>Mortgage interest paid</t>
  </si>
  <si>
    <t>DCR</t>
  </si>
  <si>
    <t>NOTE : Pour l'ajout de colonnes: Sélectionnez les colonnes L et W. Ensuite, bouton droit de la souris et sélectionnez "AFFICHER".</t>
  </si>
  <si>
    <t xml:space="preserve">              Pour réduire le nombre de colonnes.  Sélectionnez les colonnes superflues, Ensuite, bouton droit de la souris et sélectionnez "MASQUER"</t>
  </si>
  <si>
    <t>Loyer mensuel moyen par logement</t>
  </si>
  <si>
    <t>Valeur selon le prêteur</t>
  </si>
  <si>
    <t>Valeur selon la SCHL</t>
  </si>
  <si>
    <t>Valeur au rapport d'évaluation</t>
  </si>
  <si>
    <t>Capital du prêt hypothécaire remboursé</t>
  </si>
  <si>
    <t>Intérêts hypothécaires payés</t>
  </si>
  <si>
    <t>Yellow fields are to be completed.</t>
  </si>
  <si>
    <r>
      <t xml:space="preserve">Grey fields contain formulas, and </t>
    </r>
    <r>
      <rPr>
        <b/>
        <sz val="9"/>
        <rFont val="Gill Sans"/>
        <family val="2"/>
      </rPr>
      <t>you cannot</t>
    </r>
    <r>
      <rPr>
        <sz val="9"/>
        <rFont val="Gill Sans"/>
        <family val="2"/>
      </rPr>
      <t xml:space="preserve"> change them.</t>
    </r>
  </si>
  <si>
    <r>
      <t xml:space="preserve">Pink fields contain calculation formulas, but </t>
    </r>
    <r>
      <rPr>
        <b/>
        <sz val="9"/>
        <rFont val="Gill Sans"/>
        <family val="2"/>
      </rPr>
      <t>you may</t>
    </r>
    <r>
      <rPr>
        <sz val="9"/>
        <rFont val="Gill Sans"/>
        <family val="2"/>
      </rPr>
      <t xml:space="preserve"> enter figures directly.</t>
    </r>
  </si>
  <si>
    <t>CMHC account number, if insured</t>
  </si>
  <si>
    <r>
      <t xml:space="preserve">Approval date </t>
    </r>
    <r>
      <rPr>
        <sz val="8"/>
        <rFont val="Gill Sans"/>
        <family val="2"/>
      </rPr>
      <t>(mm-dd-yyyy)</t>
    </r>
  </si>
  <si>
    <r>
      <t xml:space="preserve">Purchase date </t>
    </r>
    <r>
      <rPr>
        <sz val="8"/>
        <rFont val="Gill Sans"/>
        <family val="2"/>
      </rPr>
      <t>(mm-dd-yyyy)</t>
    </r>
  </si>
  <si>
    <t xml:space="preserve">   Average monthly rent per unit</t>
  </si>
  <si>
    <t xml:space="preserve">   Other income</t>
  </si>
  <si>
    <t xml:space="preserve">   Vacancy / bad debt ($)</t>
  </si>
  <si>
    <t xml:space="preserve"> Effective gross income</t>
  </si>
  <si>
    <t xml:space="preserve">   Repairs and maintenance</t>
  </si>
  <si>
    <t xml:space="preserve">   Replacement reserve</t>
  </si>
  <si>
    <t>Net operating income</t>
  </si>
  <si>
    <t>Capitalization rate</t>
  </si>
  <si>
    <t>CMHC value</t>
  </si>
  <si>
    <t>Loan-to-value ratio</t>
  </si>
  <si>
    <t>Tax assessment value</t>
  </si>
  <si>
    <t>Appraisal value</t>
  </si>
  <si>
    <t>Lender value</t>
  </si>
  <si>
    <t>Interest rate</t>
  </si>
  <si>
    <r>
      <t xml:space="preserve">Renewal date </t>
    </r>
    <r>
      <rPr>
        <sz val="8"/>
        <rFont val="Gill Sans"/>
        <family val="2"/>
      </rPr>
      <t>(mm-dd-yyyy)</t>
    </r>
  </si>
  <si>
    <r>
      <t xml:space="preserve">Remaining amortization period </t>
    </r>
    <r>
      <rPr>
        <sz val="8"/>
        <rFont val="Gill Sans"/>
        <family val="2"/>
      </rPr>
      <t>(months)</t>
    </r>
  </si>
  <si>
    <t>Cash flow</t>
  </si>
  <si>
    <t>Value of ownership</t>
  </si>
  <si>
    <t>Debt of ownership</t>
  </si>
  <si>
    <t>NOTE: To add columns, select columns L and W, then right-click and select "Unhide"</t>
  </si>
  <si>
    <t xml:space="preserve">   Miscellaneous</t>
  </si>
  <si>
    <t>Break-even lending rate</t>
  </si>
  <si>
    <t xml:space="preserve">             To reduce the number of columns, select the unwanted columns, then right-click and select "Hide"</t>
  </si>
  <si>
    <t xml:space="preserve">Instructions to complete the table: </t>
  </si>
  <si>
    <t>PORTEFEUILLE IMMOBILIER</t>
  </si>
  <si>
    <t>REAL ESTATE PORTFOLIO</t>
  </si>
  <si>
    <t>* Street number</t>
  </si>
  <si>
    <t>* Street name</t>
  </si>
  <si>
    <t>* City</t>
  </si>
  <si>
    <t>* Province</t>
  </si>
  <si>
    <t xml:space="preserve"> * Borrower</t>
  </si>
  <si>
    <t>* Operating expenses</t>
  </si>
  <si>
    <t xml:space="preserve">   * Property taxes (and school taxes)</t>
  </si>
  <si>
    <t xml:space="preserve">   * Insurance</t>
  </si>
  <si>
    <t xml:space="preserve">   * Utilities (energy)</t>
  </si>
  <si>
    <t>* Current debt (outstanding balance)</t>
  </si>
  <si>
    <t>* Mortgage annual payment (P&amp;I)</t>
  </si>
  <si>
    <t>* % ownership</t>
  </si>
  <si>
    <t>* Number of units</t>
  </si>
  <si>
    <t>* Residential income</t>
  </si>
  <si>
    <t>* Mandatory fields</t>
  </si>
  <si>
    <t>* Champs obligatoires</t>
  </si>
  <si>
    <t xml:space="preserve"> * Nom de l'emprunteur</t>
  </si>
  <si>
    <t>* Numéro municipal</t>
  </si>
  <si>
    <t>* Nom de la rue</t>
  </si>
  <si>
    <t>* Municipalité</t>
  </si>
  <si>
    <t>* Nombre de logements</t>
  </si>
  <si>
    <t>* Revenus résidentiels</t>
  </si>
  <si>
    <t>* Dépenses d'exploitation</t>
  </si>
  <si>
    <t xml:space="preserve"> *  Impôt foncier (et taxe scolaire)</t>
  </si>
  <si>
    <t xml:space="preserve"> * Assurance</t>
  </si>
  <si>
    <t xml:space="preserve"> * Services publics (énergie)</t>
  </si>
  <si>
    <t>* Dette à court terme (solde impayé)</t>
  </si>
  <si>
    <t>* Versements hypothécaires annuels (C&amp;I)</t>
  </si>
  <si>
    <t>* Part de l'emprunteur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</si>
</sst>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\ [$$-C0C]_-;_-* #,##0\ [$$-C0C]\-;_-* &quot;-&quot;\ [$$-C0C]_-;_-@_-"/>
    <numFmt numFmtId="165" formatCode="_-[$$-1009]* #,##0_-;\-[$$-1009]* #,##0_-;_-[$$-1009]* &quot;-&quot;_-;_-@_-"/>
    <numFmt numFmtId="166" formatCode="&quot;$&quot;#,##0"/>
    <numFmt numFmtId="167" formatCode="0.0%"/>
    <numFmt numFmtId="168" formatCode="0.000%"/>
    <numFmt numFmtId="169" formatCode="#,##0\ [$$-C0C]_-"/>
  </numFmts>
  <fonts count="20" x14ac:knownFonts="1">
    <font>
      <sz val="10"/>
      <name val="Arial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b/>
      <sz val="24"/>
      <name val="Gill Sans"/>
      <family val="2"/>
    </font>
    <font>
      <sz val="10"/>
      <name val="Gill Sans"/>
      <family val="2"/>
    </font>
    <font>
      <b/>
      <sz val="10"/>
      <name val="Gill Sans"/>
      <family val="2"/>
    </font>
    <font>
      <sz val="9"/>
      <name val="Gill Sans"/>
      <family val="2"/>
    </font>
    <font>
      <b/>
      <sz val="9"/>
      <name val="Gill Sans"/>
      <family val="2"/>
    </font>
    <font>
      <b/>
      <sz val="14"/>
      <name val="Gill Sans"/>
      <family val="2"/>
    </font>
    <font>
      <b/>
      <sz val="12"/>
      <name val="Gill Sans"/>
      <family val="2"/>
    </font>
    <font>
      <sz val="8"/>
      <name val="Gill Sans"/>
      <family val="2"/>
    </font>
    <font>
      <b/>
      <sz val="8"/>
      <name val="Gill Sans"/>
      <family val="2"/>
    </font>
    <font>
      <sz val="8"/>
      <color indexed="10"/>
      <name val="Gill Sans"/>
      <family val="2"/>
    </font>
    <font>
      <sz val="8"/>
      <color indexed="12"/>
      <name val="Gill Sans"/>
      <family val="2"/>
    </font>
    <font>
      <b/>
      <sz val="12"/>
      <name val="Arial"/>
      <family val="2"/>
    </font>
    <font>
      <b/>
      <sz val="26"/>
      <name val="Gill Sans"/>
      <family val="2"/>
    </font>
    <font>
      <sz val="6"/>
      <name val="Gill Sans"/>
      <family val="2"/>
    </font>
    <font>
      <sz val="9"/>
      <color theme="0"/>
      <name val="Gill Sans"/>
      <family val="2"/>
    </font>
    <font>
      <b/>
      <sz val="9"/>
      <color theme="0"/>
      <name val="Gill Sans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1B467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9"/>
      </right>
      <top style="medium">
        <color indexed="9"/>
      </top>
      <bottom/>
      <diagonal/>
    </border>
    <border>
      <left/>
      <right style="medium">
        <color indexed="9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64">
    <xf numFmtId="0" fontId="0" fillId="0" borderId="0" xfId="0"/>
    <xf numFmtId="0" fontId="5" fillId="0" borderId="0" xfId="0" applyFont="1"/>
    <xf numFmtId="0" fontId="7" fillId="2" borderId="0" xfId="1" applyFont="1" applyFill="1" applyAlignment="1">
      <alignment vertical="center"/>
    </xf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49" fontId="11" fillId="3" borderId="6" xfId="1" applyNumberFormat="1" applyFont="1" applyFill="1" applyBorder="1" applyAlignment="1" applyProtection="1">
      <alignment horizontal="left" vertical="center" wrapText="1"/>
      <protection locked="0"/>
    </xf>
    <xf numFmtId="49" fontId="11" fillId="3" borderId="4" xfId="1" applyNumberFormat="1" applyFont="1" applyFill="1" applyBorder="1" applyAlignment="1" applyProtection="1">
      <alignment horizontal="left" vertical="center" wrapText="1"/>
      <protection locked="0"/>
    </xf>
    <xf numFmtId="0" fontId="7" fillId="2" borderId="4" xfId="1" applyFont="1" applyFill="1" applyBorder="1" applyAlignment="1">
      <alignment vertical="center"/>
    </xf>
    <xf numFmtId="49" fontId="12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>
      <alignment vertical="center"/>
    </xf>
    <xf numFmtId="49" fontId="12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12" fillId="3" borderId="4" xfId="1" applyFont="1" applyFill="1" applyBorder="1" applyAlignment="1" applyProtection="1">
      <alignment horizontal="center" vertical="center" wrapText="1"/>
      <protection locked="0"/>
    </xf>
    <xf numFmtId="49" fontId="12" fillId="3" borderId="4" xfId="1" applyNumberFormat="1" applyFont="1" applyFill="1" applyBorder="1" applyAlignment="1" applyProtection="1">
      <alignment horizontal="right" vertical="center" wrapText="1"/>
      <protection locked="0"/>
    </xf>
    <xf numFmtId="165" fontId="12" fillId="3" borderId="7" xfId="1" applyNumberFormat="1" applyFont="1" applyFill="1" applyBorder="1" applyAlignment="1" applyProtection="1">
      <alignment horizontal="right" vertical="center" wrapText="1"/>
      <protection locked="0"/>
    </xf>
    <xf numFmtId="164" fontId="12" fillId="3" borderId="4" xfId="1" applyNumberFormat="1" applyFont="1" applyFill="1" applyBorder="1" applyAlignment="1" applyProtection="1">
      <alignment horizontal="right" vertical="center" wrapText="1"/>
      <protection locked="0"/>
    </xf>
    <xf numFmtId="164" fontId="11" fillId="4" borderId="0" xfId="1" applyNumberFormat="1" applyFont="1" applyFill="1" applyBorder="1" applyAlignment="1" applyProtection="1">
      <alignment horizontal="right" vertical="center" wrapText="1"/>
    </xf>
    <xf numFmtId="164" fontId="11" fillId="4" borderId="4" xfId="1" applyNumberFormat="1" applyFont="1" applyFill="1" applyBorder="1" applyAlignment="1" applyProtection="1">
      <alignment horizontal="right" vertical="center" wrapText="1"/>
    </xf>
    <xf numFmtId="164" fontId="11" fillId="3" borderId="4" xfId="1" applyNumberFormat="1" applyFont="1" applyFill="1" applyBorder="1" applyAlignment="1" applyProtection="1">
      <alignment horizontal="right" vertical="center" wrapText="1"/>
      <protection locked="0"/>
    </xf>
    <xf numFmtId="164" fontId="13" fillId="3" borderId="4" xfId="1" applyNumberFormat="1" applyFont="1" applyFill="1" applyBorder="1" applyAlignment="1" applyProtection="1">
      <alignment horizontal="right" vertical="center" wrapText="1"/>
      <protection locked="0"/>
    </xf>
    <xf numFmtId="0" fontId="8" fillId="2" borderId="0" xfId="1" applyFont="1" applyFill="1" applyAlignment="1">
      <alignment vertical="center"/>
    </xf>
    <xf numFmtId="0" fontId="8" fillId="2" borderId="4" xfId="1" applyFont="1" applyFill="1" applyBorder="1" applyAlignment="1">
      <alignment vertical="center"/>
    </xf>
    <xf numFmtId="164" fontId="12" fillId="4" borderId="0" xfId="1" applyNumberFormat="1" applyFont="1" applyFill="1" applyBorder="1" applyAlignment="1" applyProtection="1">
      <alignment horizontal="right" vertical="center" wrapText="1"/>
    </xf>
    <xf numFmtId="164" fontId="12" fillId="4" borderId="4" xfId="1" applyNumberFormat="1" applyFont="1" applyFill="1" applyBorder="1" applyAlignment="1" applyProtection="1">
      <alignment horizontal="right" vertical="center" wrapText="1"/>
    </xf>
    <xf numFmtId="164" fontId="12" fillId="5" borderId="4" xfId="1" applyNumberFormat="1" applyFont="1" applyFill="1" applyBorder="1" applyAlignment="1" applyProtection="1">
      <alignment horizontal="right" vertical="center" wrapText="1"/>
      <protection locked="0"/>
    </xf>
    <xf numFmtId="164" fontId="12" fillId="4" borderId="0" xfId="1" applyNumberFormat="1" applyFont="1" applyFill="1" applyBorder="1" applyAlignment="1">
      <alignment vertical="center" wrapText="1"/>
    </xf>
    <xf numFmtId="164" fontId="12" fillId="4" borderId="4" xfId="1" applyNumberFormat="1" applyFont="1" applyFill="1" applyBorder="1" applyAlignment="1">
      <alignment vertical="center" wrapText="1"/>
    </xf>
    <xf numFmtId="10" fontId="11" fillId="3" borderId="4" xfId="2" applyNumberFormat="1" applyFont="1" applyFill="1" applyBorder="1" applyAlignment="1" applyProtection="1">
      <alignment vertical="center" wrapText="1"/>
      <protection locked="0"/>
    </xf>
    <xf numFmtId="166" fontId="14" fillId="5" borderId="6" xfId="1" applyNumberFormat="1" applyFont="1" applyFill="1" applyBorder="1" applyAlignment="1" applyProtection="1">
      <alignment vertical="center" wrapText="1"/>
      <protection locked="0"/>
    </xf>
    <xf numFmtId="164" fontId="11" fillId="3" borderId="6" xfId="1" applyNumberFormat="1" applyFont="1" applyFill="1" applyBorder="1" applyAlignment="1" applyProtection="1">
      <alignment vertical="center" wrapText="1"/>
      <protection locked="0"/>
    </xf>
    <xf numFmtId="164" fontId="11" fillId="4" borderId="0" xfId="1" applyNumberFormat="1" applyFont="1" applyFill="1" applyBorder="1" applyAlignment="1">
      <alignment vertical="center" wrapText="1"/>
    </xf>
    <xf numFmtId="164" fontId="11" fillId="4" borderId="4" xfId="1" applyNumberFormat="1" applyFont="1" applyFill="1" applyBorder="1" applyAlignment="1">
      <alignment vertical="center" wrapText="1"/>
    </xf>
    <xf numFmtId="167" fontId="12" fillId="4" borderId="7" xfId="2" applyNumberFormat="1" applyFont="1" applyFill="1" applyBorder="1" applyAlignment="1">
      <alignment horizontal="center" vertical="center" wrapText="1"/>
    </xf>
    <xf numFmtId="164" fontId="11" fillId="3" borderId="4" xfId="1" applyNumberFormat="1" applyFont="1" applyFill="1" applyBorder="1" applyAlignment="1" applyProtection="1">
      <alignment vertical="center" wrapText="1"/>
      <protection locked="0"/>
    </xf>
    <xf numFmtId="164" fontId="11" fillId="3" borderId="7" xfId="1" applyNumberFormat="1" applyFont="1" applyFill="1" applyBorder="1" applyAlignment="1" applyProtection="1">
      <alignment vertical="center" wrapText="1"/>
      <protection locked="0"/>
    </xf>
    <xf numFmtId="164" fontId="11" fillId="5" borderId="4" xfId="1" applyNumberFormat="1" applyFont="1" applyFill="1" applyBorder="1" applyAlignment="1" applyProtection="1">
      <alignment vertical="center" wrapText="1"/>
      <protection locked="0"/>
    </xf>
    <xf numFmtId="0" fontId="7" fillId="2" borderId="4" xfId="1" applyFont="1" applyFill="1" applyBorder="1" applyAlignment="1">
      <alignment horizontal="left" vertical="center"/>
    </xf>
    <xf numFmtId="168" fontId="11" fillId="3" borderId="4" xfId="1" applyNumberFormat="1" applyFont="1" applyFill="1" applyBorder="1" applyAlignment="1" applyProtection="1">
      <alignment horizontal="right" vertical="center" wrapText="1"/>
      <protection locked="0"/>
    </xf>
    <xf numFmtId="49" fontId="11" fillId="3" borderId="4" xfId="1" applyNumberFormat="1" applyFont="1" applyFill="1" applyBorder="1" applyAlignment="1" applyProtection="1">
      <alignment horizontal="right" vertical="center" wrapText="1"/>
      <protection locked="0"/>
    </xf>
    <xf numFmtId="0" fontId="7" fillId="2" borderId="7" xfId="1" applyFont="1" applyFill="1" applyBorder="1" applyAlignment="1">
      <alignment horizontal="left" vertical="center"/>
    </xf>
    <xf numFmtId="1" fontId="11" fillId="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>
      <alignment horizontal="center" vertical="center"/>
    </xf>
    <xf numFmtId="9" fontId="11" fillId="3" borderId="4" xfId="2" applyFont="1" applyFill="1" applyBorder="1" applyAlignment="1" applyProtection="1">
      <alignment horizontal="center" vertical="center" wrapText="1"/>
      <protection locked="0"/>
    </xf>
    <xf numFmtId="169" fontId="11" fillId="4" borderId="0" xfId="1" applyNumberFormat="1" applyFont="1" applyFill="1" applyBorder="1" applyAlignment="1">
      <alignment vertical="center" wrapText="1"/>
    </xf>
    <xf numFmtId="169" fontId="11" fillId="4" borderId="4" xfId="1" applyNumberFormat="1" applyFont="1" applyFill="1" applyBorder="1" applyAlignment="1">
      <alignment vertical="center" wrapText="1"/>
    </xf>
    <xf numFmtId="164" fontId="11" fillId="4" borderId="8" xfId="1" applyNumberFormat="1" applyFont="1" applyFill="1" applyBorder="1" applyAlignment="1">
      <alignment vertical="center" wrapText="1"/>
    </xf>
    <xf numFmtId="164" fontId="11" fillId="4" borderId="7" xfId="1" applyNumberFormat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/>
    </xf>
    <xf numFmtId="168" fontId="11" fillId="2" borderId="9" xfId="2" applyNumberFormat="1" applyFont="1" applyFill="1" applyBorder="1" applyAlignment="1">
      <alignment vertical="center" wrapText="1"/>
    </xf>
    <xf numFmtId="49" fontId="11" fillId="6" borderId="6" xfId="1" applyNumberFormat="1" applyFont="1" applyFill="1" applyBorder="1" applyAlignment="1" applyProtection="1">
      <alignment horizontal="left" vertical="center" wrapText="1"/>
    </xf>
    <xf numFmtId="49" fontId="11" fillId="6" borderId="4" xfId="1" applyNumberFormat="1" applyFont="1" applyFill="1" applyBorder="1" applyAlignment="1" applyProtection="1">
      <alignment horizontal="left" vertical="center" wrapText="1"/>
    </xf>
    <xf numFmtId="49" fontId="12" fillId="6" borderId="4" xfId="1" applyNumberFormat="1" applyFont="1" applyFill="1" applyBorder="1" applyAlignment="1" applyProtection="1">
      <alignment horizontal="center" vertical="center" wrapText="1"/>
    </xf>
    <xf numFmtId="49" fontId="12" fillId="6" borderId="7" xfId="1" applyNumberFormat="1" applyFont="1" applyFill="1" applyBorder="1" applyAlignment="1" applyProtection="1">
      <alignment horizontal="center" vertical="center" wrapText="1"/>
    </xf>
    <xf numFmtId="49" fontId="12" fillId="6" borderId="4" xfId="1" applyNumberFormat="1" applyFont="1" applyFill="1" applyBorder="1" applyAlignment="1" applyProtection="1">
      <alignment horizontal="right" vertical="center" wrapText="1"/>
    </xf>
    <xf numFmtId="165" fontId="12" fillId="6" borderId="7" xfId="1" applyNumberFormat="1" applyFont="1" applyFill="1" applyBorder="1" applyAlignment="1" applyProtection="1">
      <alignment horizontal="right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12" fillId="4" borderId="4" xfId="1" applyFont="1" applyFill="1" applyBorder="1" applyAlignment="1" applyProtection="1">
      <alignment horizontal="center" vertical="center" wrapText="1"/>
    </xf>
    <xf numFmtId="164" fontId="12" fillId="4" borderId="4" xfId="1" applyNumberFormat="1" applyFont="1" applyFill="1" applyBorder="1" applyAlignment="1" applyProtection="1">
      <alignment vertical="center" wrapText="1"/>
    </xf>
    <xf numFmtId="10" fontId="11" fillId="6" borderId="4" xfId="2" applyNumberFormat="1" applyFont="1" applyFill="1" applyBorder="1" applyAlignment="1" applyProtection="1">
      <alignment vertical="center" wrapText="1"/>
    </xf>
    <xf numFmtId="164" fontId="11" fillId="4" borderId="4" xfId="1" applyNumberFormat="1" applyFont="1" applyFill="1" applyBorder="1" applyAlignment="1" applyProtection="1">
      <alignment vertical="center" wrapText="1"/>
    </xf>
    <xf numFmtId="167" fontId="12" fillId="4" borderId="7" xfId="2" applyNumberFormat="1" applyFont="1" applyFill="1" applyBorder="1" applyAlignment="1" applyProtection="1">
      <alignment horizontal="center" vertical="center" wrapText="1"/>
    </xf>
    <xf numFmtId="168" fontId="11" fillId="6" borderId="4" xfId="1" applyNumberFormat="1" applyFont="1" applyFill="1" applyBorder="1" applyAlignment="1" applyProtection="1">
      <alignment horizontal="right" vertical="center" wrapText="1"/>
    </xf>
    <xf numFmtId="49" fontId="11" fillId="6" borderId="4" xfId="1" applyNumberFormat="1" applyFont="1" applyFill="1" applyBorder="1" applyAlignment="1" applyProtection="1">
      <alignment horizontal="right" vertical="center" wrapText="1"/>
    </xf>
    <xf numFmtId="1" fontId="11" fillId="6" borderId="7" xfId="1" applyNumberFormat="1" applyFont="1" applyFill="1" applyBorder="1" applyAlignment="1" applyProtection="1">
      <alignment horizontal="center" vertical="center" wrapText="1"/>
    </xf>
    <xf numFmtId="2" fontId="12" fillId="4" borderId="4" xfId="1" applyNumberFormat="1" applyFont="1" applyFill="1" applyBorder="1" applyAlignment="1" applyProtection="1">
      <alignment vertical="center" wrapText="1"/>
    </xf>
    <xf numFmtId="9" fontId="11" fillId="4" borderId="4" xfId="2" applyFont="1" applyFill="1" applyBorder="1" applyAlignment="1" applyProtection="1">
      <alignment horizontal="center" vertical="center" wrapText="1"/>
    </xf>
    <xf numFmtId="164" fontId="11" fillId="4" borderId="7" xfId="1" applyNumberFormat="1" applyFont="1" applyFill="1" applyBorder="1" applyAlignment="1" applyProtection="1">
      <alignment horizontal="right" vertical="center" wrapText="1"/>
    </xf>
    <xf numFmtId="164" fontId="11" fillId="4" borderId="0" xfId="1" applyNumberFormat="1" applyFont="1" applyFill="1" applyBorder="1" applyAlignment="1" applyProtection="1">
      <alignment vertical="center" wrapText="1"/>
    </xf>
    <xf numFmtId="165" fontId="11" fillId="4" borderId="4" xfId="1" applyNumberFormat="1" applyFont="1" applyFill="1" applyBorder="1" applyAlignment="1" applyProtection="1">
      <alignment vertical="center" wrapText="1"/>
    </xf>
    <xf numFmtId="2" fontId="12" fillId="4" borderId="0" xfId="1" applyNumberFormat="1" applyFont="1" applyFill="1" applyBorder="1" applyAlignment="1" applyProtection="1">
      <alignment vertical="center" wrapText="1"/>
    </xf>
    <xf numFmtId="169" fontId="11" fillId="4" borderId="0" xfId="1" applyNumberFormat="1" applyFont="1" applyFill="1" applyBorder="1" applyAlignment="1" applyProtection="1">
      <alignment vertical="center" wrapText="1"/>
    </xf>
    <xf numFmtId="169" fontId="11" fillId="4" borderId="4" xfId="1" applyNumberFormat="1" applyFont="1" applyFill="1" applyBorder="1" applyAlignment="1" applyProtection="1">
      <alignment vertical="center" wrapText="1"/>
    </xf>
    <xf numFmtId="164" fontId="11" fillId="4" borderId="8" xfId="1" applyNumberFormat="1" applyFont="1" applyFill="1" applyBorder="1" applyAlignment="1" applyProtection="1">
      <alignment vertical="center" wrapText="1"/>
    </xf>
    <xf numFmtId="164" fontId="11" fillId="4" borderId="7" xfId="1" applyNumberFormat="1" applyFont="1" applyFill="1" applyBorder="1" applyAlignment="1" applyProtection="1">
      <alignment vertical="center" wrapText="1"/>
    </xf>
    <xf numFmtId="0" fontId="5" fillId="0" borderId="0" xfId="0" applyFont="1" applyProtection="1"/>
    <xf numFmtId="0" fontId="7" fillId="2" borderId="0" xfId="1" applyFont="1" applyFill="1" applyAlignment="1" applyProtection="1">
      <alignment vertical="center"/>
    </xf>
    <xf numFmtId="0" fontId="9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Alignment="1" applyProtection="1">
      <alignment horizontal="left" vertical="center" wrapText="1"/>
    </xf>
    <xf numFmtId="0" fontId="15" fillId="0" borderId="0" xfId="1" applyFont="1" applyFill="1" applyBorder="1" applyAlignment="1" applyProtection="1">
      <alignment horizontal="left" vertical="center"/>
    </xf>
    <xf numFmtId="0" fontId="11" fillId="0" borderId="2" xfId="1" applyFont="1" applyFill="1" applyBorder="1" applyAlignment="1" applyProtection="1">
      <alignment horizontal="center" vertical="center" wrapText="1"/>
    </xf>
    <xf numFmtId="0" fontId="11" fillId="0" borderId="3" xfId="1" applyFont="1" applyFill="1" applyBorder="1" applyAlignment="1" applyProtection="1">
      <alignment horizontal="center" vertical="center" wrapText="1"/>
    </xf>
    <xf numFmtId="0" fontId="6" fillId="0" borderId="3" xfId="1" applyFont="1" applyFill="1" applyBorder="1" applyAlignment="1" applyProtection="1">
      <alignment horizontal="center" vertical="center" wrapText="1"/>
    </xf>
    <xf numFmtId="0" fontId="7" fillId="0" borderId="4" xfId="1" applyFont="1" applyFill="1" applyBorder="1" applyAlignment="1" applyProtection="1">
      <alignment vertical="center"/>
    </xf>
    <xf numFmtId="0" fontId="7" fillId="0" borderId="7" xfId="1" applyFont="1" applyFill="1" applyBorder="1" applyAlignment="1" applyProtection="1">
      <alignment vertical="center"/>
    </xf>
    <xf numFmtId="0" fontId="7" fillId="2" borderId="4" xfId="1" applyFont="1" applyFill="1" applyBorder="1" applyAlignment="1" applyProtection="1">
      <alignment vertical="center"/>
    </xf>
    <xf numFmtId="0" fontId="8" fillId="2" borderId="0" xfId="1" applyFont="1" applyFill="1" applyAlignment="1" applyProtection="1">
      <alignment vertical="center"/>
    </xf>
    <xf numFmtId="0" fontId="8" fillId="2" borderId="4" xfId="1" applyFont="1" applyFill="1" applyBorder="1" applyAlignment="1" applyProtection="1">
      <alignment vertical="center"/>
    </xf>
    <xf numFmtId="0" fontId="7" fillId="2" borderId="7" xfId="1" applyFont="1" applyFill="1" applyBorder="1" applyAlignment="1" applyProtection="1">
      <alignment vertical="center"/>
    </xf>
    <xf numFmtId="0" fontId="7" fillId="2" borderId="4" xfId="1" applyFont="1" applyFill="1" applyBorder="1" applyAlignment="1" applyProtection="1">
      <alignment horizontal="left" vertical="center"/>
    </xf>
    <xf numFmtId="0" fontId="7" fillId="2" borderId="7" xfId="1" applyFont="1" applyFill="1" applyBorder="1" applyAlignment="1" applyProtection="1">
      <alignment horizontal="left" vertical="center"/>
    </xf>
    <xf numFmtId="0" fontId="7" fillId="2" borderId="0" xfId="1" applyFont="1" applyFill="1" applyAlignment="1" applyProtection="1">
      <alignment horizontal="center" vertical="center"/>
    </xf>
    <xf numFmtId="164" fontId="12" fillId="4" borderId="0" xfId="1" applyNumberFormat="1" applyFont="1" applyFill="1" applyBorder="1" applyAlignment="1" applyProtection="1">
      <alignment vertical="center" wrapText="1"/>
    </xf>
    <xf numFmtId="0" fontId="10" fillId="0" borderId="0" xfId="1" applyFont="1" applyFill="1" applyBorder="1" applyAlignment="1" applyProtection="1">
      <alignment horizontal="left" vertical="center"/>
    </xf>
    <xf numFmtId="0" fontId="7" fillId="2" borderId="11" xfId="1" applyFont="1" applyFill="1" applyBorder="1" applyAlignment="1">
      <alignment vertical="center"/>
    </xf>
    <xf numFmtId="164" fontId="12" fillId="3" borderId="12" xfId="1" applyNumberFormat="1" applyFont="1" applyFill="1" applyBorder="1" applyAlignment="1" applyProtection="1">
      <alignment horizontal="right" vertical="center" wrapText="1"/>
      <protection locked="0"/>
    </xf>
    <xf numFmtId="49" fontId="17" fillId="8" borderId="1" xfId="1" applyNumberFormat="1" applyFont="1" applyFill="1" applyBorder="1" applyAlignment="1" applyProtection="1">
      <alignment horizontal="left" vertical="center" wrapText="1"/>
      <protection locked="0"/>
    </xf>
    <xf numFmtId="0" fontId="7" fillId="8" borderId="4" xfId="1" applyFont="1" applyFill="1" applyBorder="1" applyAlignment="1" applyProtection="1">
      <alignment vertical="center"/>
    </xf>
    <xf numFmtId="0" fontId="7" fillId="8" borderId="4" xfId="1" applyFont="1" applyFill="1" applyBorder="1" applyAlignment="1" applyProtection="1">
      <alignment horizontal="left" vertical="center"/>
    </xf>
    <xf numFmtId="49" fontId="11" fillId="8" borderId="5" xfId="1" applyNumberFormat="1" applyFont="1" applyFill="1" applyBorder="1" applyAlignment="1" applyProtection="1">
      <alignment horizontal="left" vertical="center" wrapText="1"/>
      <protection locked="0"/>
    </xf>
    <xf numFmtId="49" fontId="11" fillId="8" borderId="6" xfId="1" applyNumberFormat="1" applyFont="1" applyFill="1" applyBorder="1" applyAlignment="1" applyProtection="1">
      <alignment horizontal="left" vertical="center" wrapText="1"/>
      <protection locked="0"/>
    </xf>
    <xf numFmtId="49" fontId="11" fillId="8" borderId="0" xfId="1" applyNumberFormat="1" applyFont="1" applyFill="1" applyBorder="1" applyAlignment="1" applyProtection="1">
      <alignment horizontal="left" vertical="center" wrapText="1"/>
      <protection locked="0"/>
    </xf>
    <xf numFmtId="49" fontId="11" fillId="8" borderId="4" xfId="1" applyNumberFormat="1" applyFont="1" applyFill="1" applyBorder="1" applyAlignment="1" applyProtection="1">
      <alignment horizontal="left" vertical="center" wrapText="1"/>
      <protection locked="0"/>
    </xf>
    <xf numFmtId="49" fontId="12" fillId="8" borderId="0" xfId="1" applyNumberFormat="1" applyFont="1" applyFill="1" applyBorder="1" applyAlignment="1" applyProtection="1">
      <alignment horizontal="center" vertical="center" wrapText="1"/>
      <protection locked="0"/>
    </xf>
    <xf numFmtId="49" fontId="12" fillId="8" borderId="4" xfId="1" applyNumberFormat="1" applyFont="1" applyFill="1" applyBorder="1" applyAlignment="1" applyProtection="1">
      <alignment horizontal="center" vertical="center" wrapText="1"/>
      <protection locked="0"/>
    </xf>
    <xf numFmtId="49" fontId="12" fillId="8" borderId="8" xfId="1" applyNumberFormat="1" applyFont="1" applyFill="1" applyBorder="1" applyAlignment="1" applyProtection="1">
      <alignment horizontal="center" vertical="center" wrapText="1"/>
      <protection locked="0"/>
    </xf>
    <xf numFmtId="49" fontId="12" fillId="8" borderId="7" xfId="1" applyNumberFormat="1" applyFont="1" applyFill="1" applyBorder="1" applyAlignment="1" applyProtection="1">
      <alignment horizontal="center" vertical="center" wrapText="1"/>
      <protection locked="0"/>
    </xf>
    <xf numFmtId="0" fontId="12" fillId="8" borderId="0" xfId="1" applyFont="1" applyFill="1" applyBorder="1" applyAlignment="1" applyProtection="1">
      <alignment horizontal="center" vertical="center" wrapText="1"/>
      <protection locked="0"/>
    </xf>
    <xf numFmtId="0" fontId="12" fillId="8" borderId="4" xfId="1" applyFont="1" applyFill="1" applyBorder="1" applyAlignment="1" applyProtection="1">
      <alignment horizontal="center" vertical="center" wrapText="1"/>
      <protection locked="0"/>
    </xf>
    <xf numFmtId="49" fontId="12" fillId="8" borderId="0" xfId="1" applyNumberFormat="1" applyFont="1" applyFill="1" applyBorder="1" applyAlignment="1" applyProtection="1">
      <alignment horizontal="right" vertical="center" wrapText="1"/>
      <protection locked="0"/>
    </xf>
    <xf numFmtId="49" fontId="12" fillId="8" borderId="4" xfId="1" applyNumberFormat="1" applyFont="1" applyFill="1" applyBorder="1" applyAlignment="1" applyProtection="1">
      <alignment horizontal="right" vertical="center" wrapText="1"/>
      <protection locked="0"/>
    </xf>
    <xf numFmtId="164" fontId="12" fillId="8" borderId="8" xfId="1" applyNumberFormat="1" applyFont="1" applyFill="1" applyBorder="1" applyAlignment="1" applyProtection="1">
      <alignment horizontal="right" vertical="center" wrapText="1"/>
      <protection locked="0"/>
    </xf>
    <xf numFmtId="165" fontId="12" fillId="8" borderId="7" xfId="1" applyNumberFormat="1" applyFont="1" applyFill="1" applyBorder="1" applyAlignment="1" applyProtection="1">
      <alignment horizontal="right" vertical="center" wrapText="1"/>
      <protection locked="0"/>
    </xf>
    <xf numFmtId="164" fontId="12" fillId="8" borderId="0" xfId="1" applyNumberFormat="1" applyFont="1" applyFill="1" applyBorder="1" applyAlignment="1" applyProtection="1">
      <alignment horizontal="right" vertical="center" wrapText="1"/>
      <protection locked="0"/>
    </xf>
    <xf numFmtId="164" fontId="12" fillId="8" borderId="4" xfId="1" applyNumberFormat="1" applyFont="1" applyFill="1" applyBorder="1" applyAlignment="1" applyProtection="1">
      <alignment horizontal="right" vertical="center" wrapText="1"/>
      <protection locked="0"/>
    </xf>
    <xf numFmtId="164" fontId="11" fillId="8" borderId="0" xfId="1" applyNumberFormat="1" applyFont="1" applyFill="1" applyBorder="1" applyAlignment="1" applyProtection="1">
      <alignment horizontal="right" vertical="center" wrapText="1"/>
      <protection locked="0"/>
    </xf>
    <xf numFmtId="164" fontId="11" fillId="8" borderId="4" xfId="1" applyNumberFormat="1" applyFont="1" applyFill="1" applyBorder="1" applyAlignment="1" applyProtection="1">
      <alignment horizontal="right" vertical="center" wrapText="1"/>
      <protection locked="0"/>
    </xf>
    <xf numFmtId="164" fontId="13" fillId="8" borderId="0" xfId="1" applyNumberFormat="1" applyFont="1" applyFill="1" applyBorder="1" applyAlignment="1" applyProtection="1">
      <alignment horizontal="right" vertical="center" wrapText="1"/>
      <protection locked="0"/>
    </xf>
    <xf numFmtId="164" fontId="13" fillId="8" borderId="4" xfId="1" applyNumberFormat="1" applyFont="1" applyFill="1" applyBorder="1" applyAlignment="1" applyProtection="1">
      <alignment horizontal="right" vertical="center" wrapText="1"/>
      <protection locked="0"/>
    </xf>
    <xf numFmtId="10" fontId="11" fillId="8" borderId="0" xfId="2" applyNumberFormat="1" applyFont="1" applyFill="1" applyBorder="1" applyAlignment="1" applyProtection="1">
      <alignment vertical="center" wrapText="1"/>
      <protection locked="0"/>
    </xf>
    <xf numFmtId="10" fontId="11" fillId="8" borderId="4" xfId="2" applyNumberFormat="1" applyFont="1" applyFill="1" applyBorder="1" applyAlignment="1" applyProtection="1">
      <alignment vertical="center" wrapText="1"/>
      <protection locked="0"/>
    </xf>
    <xf numFmtId="164" fontId="11" fillId="8" borderId="6" xfId="1" applyNumberFormat="1" applyFont="1" applyFill="1" applyBorder="1" applyAlignment="1" applyProtection="1">
      <alignment vertical="center" wrapText="1"/>
      <protection locked="0"/>
    </xf>
    <xf numFmtId="164" fontId="11" fillId="8" borderId="0" xfId="1" applyNumberFormat="1" applyFont="1" applyFill="1" applyBorder="1" applyAlignment="1" applyProtection="1">
      <alignment vertical="center" wrapText="1"/>
      <protection locked="0"/>
    </xf>
    <xf numFmtId="164" fontId="11" fillId="8" borderId="4" xfId="1" applyNumberFormat="1" applyFont="1" applyFill="1" applyBorder="1" applyAlignment="1" applyProtection="1">
      <alignment vertical="center" wrapText="1"/>
      <protection locked="0"/>
    </xf>
    <xf numFmtId="164" fontId="11" fillId="8" borderId="8" xfId="1" applyNumberFormat="1" applyFont="1" applyFill="1" applyBorder="1" applyAlignment="1" applyProtection="1">
      <alignment vertical="center" wrapText="1"/>
      <protection locked="0"/>
    </xf>
    <xf numFmtId="164" fontId="11" fillId="8" borderId="7" xfId="1" applyNumberFormat="1" applyFont="1" applyFill="1" applyBorder="1" applyAlignment="1" applyProtection="1">
      <alignment vertical="center" wrapText="1"/>
      <protection locked="0"/>
    </xf>
    <xf numFmtId="168" fontId="11" fillId="8" borderId="4" xfId="1" applyNumberFormat="1" applyFont="1" applyFill="1" applyBorder="1" applyAlignment="1" applyProtection="1">
      <alignment horizontal="right" vertical="center" wrapText="1"/>
      <protection locked="0"/>
    </xf>
    <xf numFmtId="49" fontId="11" fillId="8" borderId="4" xfId="1" applyNumberFormat="1" applyFont="1" applyFill="1" applyBorder="1" applyAlignment="1" applyProtection="1">
      <alignment horizontal="right" vertical="center" wrapText="1"/>
      <protection locked="0"/>
    </xf>
    <xf numFmtId="1" fontId="11" fillId="8" borderId="7" xfId="1" applyNumberFormat="1" applyFont="1" applyFill="1" applyBorder="1" applyAlignment="1" applyProtection="1">
      <alignment horizontal="center" vertical="center" wrapText="1"/>
      <protection locked="0"/>
    </xf>
    <xf numFmtId="9" fontId="11" fillId="8" borderId="0" xfId="2" applyFont="1" applyFill="1" applyBorder="1" applyAlignment="1" applyProtection="1">
      <alignment horizontal="center" vertical="center" wrapText="1"/>
      <protection locked="0"/>
    </xf>
    <xf numFmtId="9" fontId="11" fillId="8" borderId="4" xfId="2" applyFont="1" applyFill="1" applyBorder="1" applyAlignment="1" applyProtection="1">
      <alignment horizontal="center" vertical="center" wrapText="1"/>
      <protection locked="0"/>
    </xf>
    <xf numFmtId="0" fontId="18" fillId="7" borderId="6" xfId="1" applyFont="1" applyFill="1" applyBorder="1" applyAlignment="1" applyProtection="1">
      <alignment horizontal="left" vertical="center"/>
    </xf>
    <xf numFmtId="0" fontId="18" fillId="7" borderId="4" xfId="1" applyFont="1" applyFill="1" applyBorder="1" applyAlignment="1" applyProtection="1">
      <alignment horizontal="left" vertical="center"/>
    </xf>
    <xf numFmtId="0" fontId="18" fillId="7" borderId="7" xfId="1" applyFont="1" applyFill="1" applyBorder="1" applyAlignment="1" applyProtection="1">
      <alignment horizontal="left" vertical="center"/>
    </xf>
    <xf numFmtId="0" fontId="18" fillId="7" borderId="1" xfId="1" applyFont="1" applyFill="1" applyBorder="1" applyAlignment="1">
      <alignment vertical="center" wrapText="1"/>
    </xf>
    <xf numFmtId="0" fontId="19" fillId="7" borderId="4" xfId="1" applyFont="1" applyFill="1" applyBorder="1" applyAlignment="1" applyProtection="1">
      <alignment vertical="center"/>
    </xf>
    <xf numFmtId="0" fontId="18" fillId="7" borderId="4" xfId="1" applyFont="1" applyFill="1" applyBorder="1" applyAlignment="1" applyProtection="1">
      <alignment vertical="center"/>
    </xf>
    <xf numFmtId="0" fontId="18" fillId="7" borderId="10" xfId="1" applyFont="1" applyFill="1" applyBorder="1" applyAlignment="1" applyProtection="1">
      <alignment vertical="center"/>
    </xf>
    <xf numFmtId="0" fontId="8" fillId="9" borderId="9" xfId="1" applyFont="1" applyFill="1" applyBorder="1" applyAlignment="1" applyProtection="1">
      <alignment vertical="center"/>
    </xf>
    <xf numFmtId="0" fontId="18" fillId="7" borderId="4" xfId="1" applyFont="1" applyFill="1" applyBorder="1" applyAlignment="1">
      <alignment horizontal="left" vertical="center"/>
    </xf>
    <xf numFmtId="0" fontId="18" fillId="7" borderId="7" xfId="1" applyFont="1" applyFill="1" applyBorder="1" applyAlignment="1">
      <alignment horizontal="left" vertical="center"/>
    </xf>
    <xf numFmtId="0" fontId="18" fillId="7" borderId="4" xfId="1" applyFont="1" applyFill="1" applyBorder="1" applyAlignment="1">
      <alignment vertical="center"/>
    </xf>
    <xf numFmtId="0" fontId="19" fillId="7" borderId="4" xfId="1" applyFont="1" applyFill="1" applyBorder="1" applyAlignment="1">
      <alignment vertical="center"/>
    </xf>
    <xf numFmtId="0" fontId="18" fillId="7" borderId="10" xfId="1" applyFont="1" applyFill="1" applyBorder="1" applyAlignment="1">
      <alignment vertical="center"/>
    </xf>
    <xf numFmtId="0" fontId="18" fillId="7" borderId="6" xfId="1" applyFont="1" applyFill="1" applyBorder="1" applyAlignment="1">
      <alignment horizontal="left" vertical="center"/>
    </xf>
    <xf numFmtId="49" fontId="11" fillId="8" borderId="1" xfId="1" applyNumberFormat="1" applyFont="1" applyFill="1" applyBorder="1" applyAlignment="1" applyProtection="1">
      <alignment horizontal="left" vertical="center" wrapText="1"/>
      <protection locked="0"/>
    </xf>
    <xf numFmtId="0" fontId="7" fillId="8" borderId="4" xfId="1" applyFont="1" applyFill="1" applyBorder="1" applyAlignment="1">
      <alignment vertical="center"/>
    </xf>
    <xf numFmtId="164" fontId="12" fillId="8" borderId="12" xfId="1" applyNumberFormat="1" applyFont="1" applyFill="1" applyBorder="1" applyAlignment="1" applyProtection="1">
      <alignment horizontal="right" vertical="center" wrapText="1"/>
      <protection locked="0"/>
    </xf>
    <xf numFmtId="164" fontId="12" fillId="9" borderId="0" xfId="1" applyNumberFormat="1" applyFont="1" applyFill="1" applyBorder="1" applyAlignment="1" applyProtection="1">
      <alignment horizontal="right" vertical="center" wrapText="1"/>
      <protection locked="0"/>
    </xf>
    <xf numFmtId="164" fontId="12" fillId="9" borderId="4" xfId="1" applyNumberFormat="1" applyFont="1" applyFill="1" applyBorder="1" applyAlignment="1" applyProtection="1">
      <alignment horizontal="right" vertical="center" wrapText="1"/>
      <protection locked="0"/>
    </xf>
    <xf numFmtId="166" fontId="14" fillId="9" borderId="6" xfId="1" applyNumberFormat="1" applyFont="1" applyFill="1" applyBorder="1" applyAlignment="1" applyProtection="1">
      <alignment vertical="center" wrapText="1"/>
      <protection locked="0"/>
    </xf>
    <xf numFmtId="164" fontId="11" fillId="9" borderId="4" xfId="1" applyNumberFormat="1" applyFont="1" applyFill="1" applyBorder="1" applyAlignment="1" applyProtection="1">
      <alignment vertical="center" wrapText="1"/>
      <protection locked="0"/>
    </xf>
    <xf numFmtId="0" fontId="8" fillId="9" borderId="9" xfId="1" applyFont="1" applyFill="1" applyBorder="1" applyAlignment="1">
      <alignment vertical="center"/>
    </xf>
    <xf numFmtId="0" fontId="4" fillId="0" borderId="0" xfId="1" applyFont="1" applyFill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5" fillId="8" borderId="16" xfId="0" applyFont="1" applyFill="1" applyBorder="1" applyAlignment="1" applyProtection="1">
      <alignment horizontal="left" wrapText="1"/>
    </xf>
    <xf numFmtId="0" fontId="5" fillId="8" borderId="17" xfId="0" applyFont="1" applyFill="1" applyBorder="1" applyAlignment="1" applyProtection="1">
      <alignment horizontal="left" wrapText="1"/>
    </xf>
    <xf numFmtId="0" fontId="7" fillId="9" borderId="0" xfId="1" applyFont="1" applyFill="1" applyBorder="1" applyAlignment="1" applyProtection="1">
      <alignment horizontal="left" vertical="center" wrapText="1"/>
    </xf>
    <xf numFmtId="0" fontId="7" fillId="9" borderId="18" xfId="1" applyFont="1" applyFill="1" applyBorder="1" applyAlignment="1" applyProtection="1">
      <alignment horizontal="left" vertical="center" wrapText="1"/>
    </xf>
    <xf numFmtId="0" fontId="7" fillId="4" borderId="0" xfId="1" applyFont="1" applyFill="1" applyBorder="1" applyAlignment="1" applyProtection="1">
      <alignment horizontal="left" vertical="center" wrapText="1"/>
    </xf>
    <xf numFmtId="0" fontId="7" fillId="4" borderId="18" xfId="1" applyFont="1" applyFill="1" applyBorder="1" applyAlignment="1" applyProtection="1">
      <alignment horizontal="left" vertical="center" wrapText="1"/>
    </xf>
    <xf numFmtId="0" fontId="19" fillId="7" borderId="19" xfId="1" applyFont="1" applyFill="1" applyBorder="1" applyAlignment="1" applyProtection="1">
      <alignment horizontal="left" vertical="center"/>
    </xf>
    <xf numFmtId="0" fontId="19" fillId="7" borderId="20" xfId="1" applyFont="1" applyFill="1" applyBorder="1" applyAlignment="1" applyProtection="1">
      <alignment horizontal="left" vertical="center"/>
    </xf>
    <xf numFmtId="0" fontId="16" fillId="0" borderId="0" xfId="1" applyFont="1" applyFill="1" applyBorder="1" applyAlignment="1" applyProtection="1">
      <alignment horizontal="center" vertical="center"/>
    </xf>
  </cellXfs>
  <cellStyles count="3">
    <cellStyle name="Normal" xfId="0" builtinId="0"/>
    <cellStyle name="Normal_DCHN68QHTA" xfId="1" xr:uid="{00000000-0005-0000-0000-000001000000}"/>
    <cellStyle name="Percent" xfId="2" builtinId="5"/>
  </cellStyles>
  <dxfs count="2"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mruColors>
      <color rgb="FF1B4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60</xdr:row>
      <xdr:rowOff>22860</xdr:rowOff>
    </xdr:from>
    <xdr:to>
      <xdr:col>1</xdr:col>
      <xdr:colOff>518160</xdr:colOff>
      <xdr:row>61</xdr:row>
      <xdr:rowOff>121920</xdr:rowOff>
    </xdr:to>
    <xdr:pic>
      <xdr:nvPicPr>
        <xdr:cNvPr id="2050" name="Picture 2" descr="Canada_large_colour_CMYK">
          <a:extLst>
            <a:ext uri="{FF2B5EF4-FFF2-40B4-BE49-F238E27FC236}">
              <a16:creationId xmlns:a16="http://schemas.microsoft.com/office/drawing/2014/main" id="{298A0C3F-D880-4832-ACED-326C58EB7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0363200"/>
          <a:ext cx="11049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129540</xdr:colOff>
      <xdr:row>57</xdr:row>
      <xdr:rowOff>7620</xdr:rowOff>
    </xdr:from>
    <xdr:to>
      <xdr:col>23</xdr:col>
      <xdr:colOff>30480</xdr:colOff>
      <xdr:row>61</xdr:row>
      <xdr:rowOff>121920</xdr:rowOff>
    </xdr:to>
    <xdr:pic>
      <xdr:nvPicPr>
        <xdr:cNvPr id="2077" name="Picture 29" descr="CMHC_EN_stand_Tag">
          <a:extLst>
            <a:ext uri="{FF2B5EF4-FFF2-40B4-BE49-F238E27FC236}">
              <a16:creationId xmlns:a16="http://schemas.microsoft.com/office/drawing/2014/main" id="{DE6860FB-38A3-4131-A82D-C6C94B67C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080" y="9845040"/>
          <a:ext cx="1470660" cy="784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129540</xdr:colOff>
      <xdr:row>56</xdr:row>
      <xdr:rowOff>0</xdr:rowOff>
    </xdr:from>
    <xdr:to>
      <xdr:col>23</xdr:col>
      <xdr:colOff>7620</xdr:colOff>
      <xdr:row>60</xdr:row>
      <xdr:rowOff>99060</xdr:rowOff>
    </xdr:to>
    <xdr:pic>
      <xdr:nvPicPr>
        <xdr:cNvPr id="1030" name="Picture 6" descr="SCHL_strd-RGB-colour-with-tag">
          <a:extLst>
            <a:ext uri="{FF2B5EF4-FFF2-40B4-BE49-F238E27FC236}">
              <a16:creationId xmlns:a16="http://schemas.microsoft.com/office/drawing/2014/main" id="{15DAD27B-D582-496A-ABEF-DC8CCB623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6080" y="9997440"/>
          <a:ext cx="1447800" cy="769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198120</xdr:colOff>
      <xdr:row>59</xdr:row>
      <xdr:rowOff>30480</xdr:rowOff>
    </xdr:from>
    <xdr:to>
      <xdr:col>1</xdr:col>
      <xdr:colOff>518160</xdr:colOff>
      <xdr:row>60</xdr:row>
      <xdr:rowOff>129540</xdr:rowOff>
    </xdr:to>
    <xdr:pic>
      <xdr:nvPicPr>
        <xdr:cNvPr id="1031" name="Picture 7" descr="Canada_large_colour_CMYK">
          <a:extLst>
            <a:ext uri="{FF2B5EF4-FFF2-40B4-BE49-F238E27FC236}">
              <a16:creationId xmlns:a16="http://schemas.microsoft.com/office/drawing/2014/main" id="{A6DD061A-AE16-4A8A-AE43-CB934CD7F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0530840"/>
          <a:ext cx="11049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8"/>
  <sheetViews>
    <sheetView showGridLines="0" tabSelected="1" workbookViewId="0">
      <selection activeCell="J3" sqref="J3"/>
    </sheetView>
  </sheetViews>
  <sheetFormatPr baseColWidth="10" defaultColWidth="11.5" defaultRowHeight="13" x14ac:dyDescent="0.15"/>
  <cols>
    <col min="1" max="1" width="11.5" style="1"/>
    <col min="2" max="2" width="37.5" style="1" customWidth="1"/>
    <col min="3" max="12" width="11.5" style="1"/>
    <col min="13" max="22" width="11.5" style="1" hidden="1" customWidth="1"/>
    <col min="23" max="16384" width="11.5" style="1"/>
  </cols>
  <sheetData>
    <row r="1" spans="1:23" ht="71" customHeight="1" x14ac:dyDescent="0.15"/>
    <row r="2" spans="1:23" s="73" customFormat="1" ht="32" thickBot="1" x14ac:dyDescent="0.2">
      <c r="A2" s="151" t="s">
        <v>78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</row>
    <row r="3" spans="1:23" s="73" customFormat="1" ht="12.75" customHeight="1" x14ac:dyDescent="0.15">
      <c r="C3" s="152" t="s">
        <v>76</v>
      </c>
      <c r="D3" s="155" t="s">
        <v>47</v>
      </c>
      <c r="E3" s="155"/>
      <c r="F3" s="155"/>
      <c r="G3" s="156"/>
    </row>
    <row r="4" spans="1:23" s="73" customFormat="1" ht="26.25" customHeight="1" x14ac:dyDescent="0.15">
      <c r="A4" s="74"/>
      <c r="C4" s="153"/>
      <c r="D4" s="157" t="s">
        <v>49</v>
      </c>
      <c r="E4" s="157"/>
      <c r="F4" s="157"/>
      <c r="G4" s="158"/>
      <c r="H4" s="74"/>
      <c r="I4" s="74"/>
      <c r="J4" s="74"/>
    </row>
    <row r="5" spans="1:23" s="73" customFormat="1" ht="30.75" customHeight="1" x14ac:dyDescent="0.15">
      <c r="A5" s="74"/>
      <c r="C5" s="153"/>
      <c r="D5" s="159" t="s">
        <v>48</v>
      </c>
      <c r="E5" s="159"/>
      <c r="F5" s="159"/>
      <c r="G5" s="160"/>
      <c r="H5" s="75"/>
      <c r="I5" s="74"/>
      <c r="J5" s="74"/>
    </row>
    <row r="6" spans="1:23" s="73" customFormat="1" ht="15" customHeight="1" thickBot="1" x14ac:dyDescent="0.2">
      <c r="A6" s="74"/>
      <c r="C6" s="154"/>
      <c r="D6" s="161" t="s">
        <v>93</v>
      </c>
      <c r="E6" s="161"/>
      <c r="F6" s="161"/>
      <c r="G6" s="162"/>
      <c r="H6" s="75"/>
      <c r="I6" s="74"/>
      <c r="J6" s="74"/>
    </row>
    <row r="7" spans="1:23" s="73" customFormat="1" ht="10.5" customHeight="1" x14ac:dyDescent="0.15">
      <c r="A7" s="74"/>
      <c r="C7" s="76"/>
      <c r="F7" s="76"/>
      <c r="G7" s="75"/>
      <c r="H7" s="75"/>
      <c r="I7" s="74"/>
      <c r="J7" s="74"/>
    </row>
    <row r="8" spans="1:23" s="73" customFormat="1" ht="17" thickBot="1" x14ac:dyDescent="0.2">
      <c r="A8" s="74"/>
      <c r="B8" s="77" t="s">
        <v>31</v>
      </c>
      <c r="G8" s="74"/>
      <c r="H8" s="74"/>
      <c r="I8" s="74"/>
      <c r="J8" s="74"/>
    </row>
    <row r="9" spans="1:23" ht="14" x14ac:dyDescent="0.15">
      <c r="A9" s="132" t="s">
        <v>83</v>
      </c>
      <c r="B9" s="94"/>
      <c r="C9" s="78">
        <v>1</v>
      </c>
      <c r="D9" s="78">
        <v>2</v>
      </c>
      <c r="E9" s="78">
        <v>3</v>
      </c>
      <c r="F9" s="78">
        <v>4</v>
      </c>
      <c r="G9" s="78">
        <v>5</v>
      </c>
      <c r="H9" s="78">
        <v>6</v>
      </c>
      <c r="I9" s="78">
        <v>7</v>
      </c>
      <c r="J9" s="78">
        <v>8</v>
      </c>
      <c r="K9" s="79">
        <v>9</v>
      </c>
      <c r="L9" s="79">
        <v>10</v>
      </c>
      <c r="M9" s="79">
        <v>11</v>
      </c>
      <c r="N9" s="79">
        <v>12</v>
      </c>
      <c r="O9" s="79">
        <v>13</v>
      </c>
      <c r="P9" s="79">
        <v>14</v>
      </c>
      <c r="Q9" s="79">
        <v>15</v>
      </c>
      <c r="R9" s="79">
        <v>16</v>
      </c>
      <c r="S9" s="79">
        <v>17</v>
      </c>
      <c r="T9" s="79">
        <v>18</v>
      </c>
      <c r="U9" s="79">
        <v>19</v>
      </c>
      <c r="V9" s="79">
        <v>20</v>
      </c>
      <c r="W9" s="80" t="s">
        <v>30</v>
      </c>
    </row>
    <row r="10" spans="1:23" x14ac:dyDescent="0.15">
      <c r="A10" s="74"/>
      <c r="B10" s="129" t="s">
        <v>79</v>
      </c>
      <c r="C10" s="97"/>
      <c r="D10" s="98"/>
      <c r="E10" s="98"/>
      <c r="F10" s="98"/>
      <c r="G10" s="98"/>
      <c r="H10" s="98"/>
      <c r="I10" s="98"/>
      <c r="J10" s="98"/>
      <c r="K10" s="98"/>
      <c r="L10" s="98"/>
      <c r="M10" s="5"/>
      <c r="N10" s="5"/>
      <c r="O10" s="5"/>
      <c r="P10" s="5"/>
      <c r="Q10" s="5"/>
      <c r="R10" s="5"/>
      <c r="S10" s="5"/>
      <c r="T10" s="5"/>
      <c r="U10" s="5"/>
      <c r="V10" s="5"/>
      <c r="W10" s="48"/>
    </row>
    <row r="11" spans="1:23" x14ac:dyDescent="0.15">
      <c r="A11" s="74"/>
      <c r="B11" s="130" t="s">
        <v>80</v>
      </c>
      <c r="C11" s="99"/>
      <c r="D11" s="100"/>
      <c r="E11" s="100"/>
      <c r="F11" s="100"/>
      <c r="G11" s="100"/>
      <c r="H11" s="100"/>
      <c r="I11" s="100"/>
      <c r="J11" s="100"/>
      <c r="K11" s="100"/>
      <c r="L11" s="100"/>
      <c r="M11" s="6"/>
      <c r="N11" s="6"/>
      <c r="O11" s="6"/>
      <c r="P11" s="6"/>
      <c r="Q11" s="6"/>
      <c r="R11" s="6"/>
      <c r="S11" s="6"/>
      <c r="T11" s="6"/>
      <c r="U11" s="6"/>
      <c r="V11" s="6"/>
      <c r="W11" s="49"/>
    </row>
    <row r="12" spans="1:23" x14ac:dyDescent="0.15">
      <c r="A12" s="74"/>
      <c r="B12" s="130" t="s">
        <v>81</v>
      </c>
      <c r="C12" s="99"/>
      <c r="D12" s="100"/>
      <c r="E12" s="100"/>
      <c r="F12" s="100"/>
      <c r="G12" s="100"/>
      <c r="H12" s="100"/>
      <c r="I12" s="100"/>
      <c r="J12" s="100"/>
      <c r="K12" s="100"/>
      <c r="L12" s="100"/>
      <c r="M12" s="6"/>
      <c r="N12" s="6"/>
      <c r="O12" s="6"/>
      <c r="P12" s="6"/>
      <c r="Q12" s="6"/>
      <c r="R12" s="6"/>
      <c r="S12" s="6"/>
      <c r="T12" s="6"/>
      <c r="U12" s="6"/>
      <c r="V12" s="6"/>
      <c r="W12" s="49"/>
    </row>
    <row r="13" spans="1:23" x14ac:dyDescent="0.15">
      <c r="A13" s="74"/>
      <c r="B13" s="131" t="s">
        <v>82</v>
      </c>
      <c r="C13" s="99"/>
      <c r="D13" s="100"/>
      <c r="E13" s="100"/>
      <c r="F13" s="100"/>
      <c r="G13" s="100"/>
      <c r="H13" s="100"/>
      <c r="I13" s="100"/>
      <c r="J13" s="100"/>
      <c r="K13" s="100"/>
      <c r="L13" s="100"/>
      <c r="M13" s="6"/>
      <c r="N13" s="6"/>
      <c r="O13" s="6"/>
      <c r="P13" s="6"/>
      <c r="Q13" s="6"/>
      <c r="R13" s="6"/>
      <c r="S13" s="6"/>
      <c r="T13" s="6"/>
      <c r="U13" s="6"/>
      <c r="V13" s="6"/>
      <c r="W13" s="49"/>
    </row>
    <row r="14" spans="1:23" x14ac:dyDescent="0.15">
      <c r="A14" s="74"/>
      <c r="B14" s="81" t="s">
        <v>50</v>
      </c>
      <c r="C14" s="101"/>
      <c r="D14" s="102"/>
      <c r="E14" s="102"/>
      <c r="F14" s="102"/>
      <c r="G14" s="102"/>
      <c r="H14" s="102"/>
      <c r="I14" s="102"/>
      <c r="J14" s="102"/>
      <c r="K14" s="102"/>
      <c r="L14" s="102"/>
      <c r="M14" s="8"/>
      <c r="N14" s="8"/>
      <c r="O14" s="8"/>
      <c r="P14" s="8"/>
      <c r="Q14" s="8"/>
      <c r="R14" s="8"/>
      <c r="S14" s="8"/>
      <c r="T14" s="8"/>
      <c r="U14" s="8"/>
      <c r="V14" s="8"/>
      <c r="W14" s="50"/>
    </row>
    <row r="15" spans="1:23" x14ac:dyDescent="0.15">
      <c r="A15" s="74"/>
      <c r="B15" s="82" t="s">
        <v>51</v>
      </c>
      <c r="C15" s="103"/>
      <c r="D15" s="104"/>
      <c r="E15" s="104"/>
      <c r="F15" s="104"/>
      <c r="G15" s="104"/>
      <c r="H15" s="104"/>
      <c r="I15" s="104"/>
      <c r="J15" s="104"/>
      <c r="K15" s="104"/>
      <c r="L15" s="104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51"/>
    </row>
    <row r="16" spans="1:23" x14ac:dyDescent="0.15">
      <c r="A16" s="74"/>
      <c r="B16" s="134" t="s">
        <v>91</v>
      </c>
      <c r="C16" s="105"/>
      <c r="D16" s="106"/>
      <c r="E16" s="106"/>
      <c r="F16" s="106"/>
      <c r="G16" s="106"/>
      <c r="H16" s="106"/>
      <c r="I16" s="106"/>
      <c r="J16" s="106"/>
      <c r="K16" s="106"/>
      <c r="L16" s="106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55">
        <f>SUM(C16:V16)</f>
        <v>0</v>
      </c>
    </row>
    <row r="17" spans="1:23" x14ac:dyDescent="0.15">
      <c r="A17" s="74"/>
      <c r="B17" s="81" t="s">
        <v>52</v>
      </c>
      <c r="C17" s="107"/>
      <c r="D17" s="108"/>
      <c r="E17" s="108"/>
      <c r="F17" s="108"/>
      <c r="G17" s="108"/>
      <c r="H17" s="108"/>
      <c r="I17" s="108"/>
      <c r="J17" s="108"/>
      <c r="K17" s="108"/>
      <c r="L17" s="108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52"/>
    </row>
    <row r="18" spans="1:23" x14ac:dyDescent="0.15">
      <c r="A18" s="74"/>
      <c r="B18" s="82" t="s">
        <v>32</v>
      </c>
      <c r="C18" s="109">
        <v>0</v>
      </c>
      <c r="D18" s="110"/>
      <c r="E18" s="110"/>
      <c r="F18" s="110"/>
      <c r="G18" s="110"/>
      <c r="H18" s="110"/>
      <c r="I18" s="110"/>
      <c r="J18" s="110"/>
      <c r="K18" s="110"/>
      <c r="L18" s="110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53"/>
    </row>
    <row r="19" spans="1:23" x14ac:dyDescent="0.15">
      <c r="A19" s="74"/>
      <c r="B19" s="133" t="s">
        <v>92</v>
      </c>
      <c r="C19" s="111">
        <v>0</v>
      </c>
      <c r="D19" s="112">
        <v>0</v>
      </c>
      <c r="E19" s="112">
        <v>0</v>
      </c>
      <c r="F19" s="112">
        <v>0</v>
      </c>
      <c r="G19" s="112">
        <v>0</v>
      </c>
      <c r="H19" s="112">
        <v>0</v>
      </c>
      <c r="I19" s="112">
        <v>0</v>
      </c>
      <c r="J19" s="112">
        <v>0</v>
      </c>
      <c r="K19" s="112">
        <v>0</v>
      </c>
      <c r="L19" s="112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22">
        <f>SUM(C19:V19)</f>
        <v>0</v>
      </c>
    </row>
    <row r="20" spans="1:23" s="73" customFormat="1" x14ac:dyDescent="0.15">
      <c r="A20" s="74"/>
      <c r="B20" s="83" t="s">
        <v>53</v>
      </c>
      <c r="C20" s="15">
        <f>IF(C19=0,0,C19/C16/12)</f>
        <v>0</v>
      </c>
      <c r="D20" s="16">
        <f t="shared" ref="D20:J20" si="0">IF(D19=0,0,D19/D16/12)</f>
        <v>0</v>
      </c>
      <c r="E20" s="16">
        <f t="shared" si="0"/>
        <v>0</v>
      </c>
      <c r="F20" s="16">
        <f t="shared" si="0"/>
        <v>0</v>
      </c>
      <c r="G20" s="16">
        <f t="shared" si="0"/>
        <v>0</v>
      </c>
      <c r="H20" s="16">
        <f t="shared" si="0"/>
        <v>0</v>
      </c>
      <c r="I20" s="16">
        <f t="shared" si="0"/>
        <v>0</v>
      </c>
      <c r="J20" s="16">
        <f t="shared" si="0"/>
        <v>0</v>
      </c>
      <c r="K20" s="16">
        <f t="shared" ref="K20:W20" si="1">IF(K19=0,0,K19/K16/12)</f>
        <v>0</v>
      </c>
      <c r="L20" s="16">
        <f t="shared" si="1"/>
        <v>0</v>
      </c>
      <c r="M20" s="16">
        <f t="shared" si="1"/>
        <v>0</v>
      </c>
      <c r="N20" s="16">
        <f t="shared" si="1"/>
        <v>0</v>
      </c>
      <c r="O20" s="16">
        <f t="shared" si="1"/>
        <v>0</v>
      </c>
      <c r="P20" s="16">
        <f t="shared" si="1"/>
        <v>0</v>
      </c>
      <c r="Q20" s="16">
        <f t="shared" si="1"/>
        <v>0</v>
      </c>
      <c r="R20" s="16">
        <f t="shared" si="1"/>
        <v>0</v>
      </c>
      <c r="S20" s="16">
        <f t="shared" si="1"/>
        <v>0</v>
      </c>
      <c r="T20" s="16">
        <f t="shared" si="1"/>
        <v>0</v>
      </c>
      <c r="U20" s="16">
        <f t="shared" si="1"/>
        <v>0</v>
      </c>
      <c r="V20" s="16">
        <f t="shared" si="1"/>
        <v>0</v>
      </c>
      <c r="W20" s="16">
        <f t="shared" si="1"/>
        <v>0</v>
      </c>
    </row>
    <row r="21" spans="1:23" x14ac:dyDescent="0.15">
      <c r="A21" s="74"/>
      <c r="B21" s="95" t="s">
        <v>54</v>
      </c>
      <c r="C21" s="113">
        <v>0</v>
      </c>
      <c r="D21" s="114">
        <v>0</v>
      </c>
      <c r="E21" s="114">
        <v>0</v>
      </c>
      <c r="F21" s="114">
        <v>0</v>
      </c>
      <c r="G21" s="114">
        <v>0</v>
      </c>
      <c r="H21" s="114">
        <v>0</v>
      </c>
      <c r="I21" s="114">
        <v>0</v>
      </c>
      <c r="J21" s="114">
        <v>0</v>
      </c>
      <c r="K21" s="114">
        <v>0</v>
      </c>
      <c r="L21" s="114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22">
        <f>SUM(C21:V21)</f>
        <v>0</v>
      </c>
    </row>
    <row r="22" spans="1:23" x14ac:dyDescent="0.15">
      <c r="A22" s="74"/>
      <c r="B22" s="95" t="s">
        <v>54</v>
      </c>
      <c r="C22" s="113">
        <v>0</v>
      </c>
      <c r="D22" s="114">
        <v>0</v>
      </c>
      <c r="E22" s="114">
        <v>0</v>
      </c>
      <c r="F22" s="114">
        <v>0</v>
      </c>
      <c r="G22" s="114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22">
        <f>SUM(C22:V22)</f>
        <v>0</v>
      </c>
    </row>
    <row r="23" spans="1:23" x14ac:dyDescent="0.15">
      <c r="A23" s="74"/>
      <c r="B23" s="96" t="s">
        <v>54</v>
      </c>
      <c r="C23" s="113">
        <v>0</v>
      </c>
      <c r="D23" s="114">
        <v>0</v>
      </c>
      <c r="E23" s="114">
        <v>0</v>
      </c>
      <c r="F23" s="114">
        <v>0</v>
      </c>
      <c r="G23" s="114">
        <v>0</v>
      </c>
      <c r="H23" s="114">
        <v>0</v>
      </c>
      <c r="I23" s="114">
        <v>0</v>
      </c>
      <c r="J23" s="114">
        <v>0</v>
      </c>
      <c r="K23" s="114">
        <v>0</v>
      </c>
      <c r="L23" s="114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22">
        <f>SUM(C23:V23)</f>
        <v>0</v>
      </c>
    </row>
    <row r="24" spans="1:23" x14ac:dyDescent="0.15">
      <c r="A24" s="74"/>
      <c r="B24" s="95" t="s">
        <v>54</v>
      </c>
      <c r="C24" s="113">
        <v>0</v>
      </c>
      <c r="D24" s="114">
        <v>0</v>
      </c>
      <c r="E24" s="114">
        <v>0</v>
      </c>
      <c r="F24" s="114">
        <v>0</v>
      </c>
      <c r="G24" s="114">
        <v>0</v>
      </c>
      <c r="H24" s="114">
        <v>0</v>
      </c>
      <c r="I24" s="114">
        <v>0</v>
      </c>
      <c r="J24" s="114">
        <v>0</v>
      </c>
      <c r="K24" s="114">
        <v>0</v>
      </c>
      <c r="L24" s="114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22">
        <f>SUM(C24:V24)</f>
        <v>0</v>
      </c>
    </row>
    <row r="25" spans="1:23" x14ac:dyDescent="0.15">
      <c r="A25" s="74"/>
      <c r="B25" s="83" t="s">
        <v>55</v>
      </c>
      <c r="C25" s="115">
        <v>0</v>
      </c>
      <c r="D25" s="116">
        <v>0</v>
      </c>
      <c r="E25" s="116">
        <v>0</v>
      </c>
      <c r="F25" s="116">
        <v>0</v>
      </c>
      <c r="G25" s="116">
        <v>0</v>
      </c>
      <c r="H25" s="116">
        <v>0</v>
      </c>
      <c r="I25" s="116">
        <v>0</v>
      </c>
      <c r="J25" s="116">
        <v>0</v>
      </c>
      <c r="K25" s="116">
        <v>0</v>
      </c>
      <c r="L25" s="116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22">
        <f>SUM(C25:V25)</f>
        <v>0</v>
      </c>
    </row>
    <row r="26" spans="1:23" s="73" customFormat="1" x14ac:dyDescent="0.15">
      <c r="A26" s="84"/>
      <c r="B26" s="85" t="s">
        <v>56</v>
      </c>
      <c r="C26" s="21">
        <f t="shared" ref="C26:J26" si="2">C19+SUM(C21:C24)-C25</f>
        <v>0</v>
      </c>
      <c r="D26" s="22">
        <f t="shared" si="2"/>
        <v>0</v>
      </c>
      <c r="E26" s="22">
        <f t="shared" si="2"/>
        <v>0</v>
      </c>
      <c r="F26" s="22">
        <f t="shared" si="2"/>
        <v>0</v>
      </c>
      <c r="G26" s="22">
        <f t="shared" si="2"/>
        <v>0</v>
      </c>
      <c r="H26" s="22">
        <f t="shared" si="2"/>
        <v>0</v>
      </c>
      <c r="I26" s="22">
        <f t="shared" si="2"/>
        <v>0</v>
      </c>
      <c r="J26" s="22">
        <f t="shared" si="2"/>
        <v>0</v>
      </c>
      <c r="K26" s="22">
        <f t="shared" ref="K26:W26" si="3">K19+SUM(K21:K24)-K25</f>
        <v>0</v>
      </c>
      <c r="L26" s="22">
        <f t="shared" si="3"/>
        <v>0</v>
      </c>
      <c r="M26" s="22">
        <f t="shared" si="3"/>
        <v>0</v>
      </c>
      <c r="N26" s="22">
        <f t="shared" si="3"/>
        <v>0</v>
      </c>
      <c r="O26" s="22">
        <f t="shared" si="3"/>
        <v>0</v>
      </c>
      <c r="P26" s="22">
        <f t="shared" si="3"/>
        <v>0</v>
      </c>
      <c r="Q26" s="22">
        <f t="shared" si="3"/>
        <v>0</v>
      </c>
      <c r="R26" s="22">
        <f t="shared" si="3"/>
        <v>0</v>
      </c>
      <c r="S26" s="22">
        <f t="shared" si="3"/>
        <v>0</v>
      </c>
      <c r="T26" s="22">
        <f t="shared" si="3"/>
        <v>0</v>
      </c>
      <c r="U26" s="22">
        <f t="shared" si="3"/>
        <v>0</v>
      </c>
      <c r="V26" s="22">
        <f t="shared" si="3"/>
        <v>0</v>
      </c>
      <c r="W26" s="22">
        <f t="shared" si="3"/>
        <v>0</v>
      </c>
    </row>
    <row r="27" spans="1:23" x14ac:dyDescent="0.15">
      <c r="A27" s="84"/>
      <c r="B27" s="133" t="s">
        <v>84</v>
      </c>
      <c r="C27" s="146">
        <f t="shared" ref="C27:J27" si="4">SUM(C28:C35)</f>
        <v>0</v>
      </c>
      <c r="D27" s="147">
        <f t="shared" si="4"/>
        <v>0</v>
      </c>
      <c r="E27" s="147">
        <f t="shared" si="4"/>
        <v>0</v>
      </c>
      <c r="F27" s="147">
        <f t="shared" si="4"/>
        <v>0</v>
      </c>
      <c r="G27" s="147">
        <f t="shared" si="4"/>
        <v>0</v>
      </c>
      <c r="H27" s="147">
        <f t="shared" si="4"/>
        <v>0</v>
      </c>
      <c r="I27" s="147">
        <f t="shared" si="4"/>
        <v>0</v>
      </c>
      <c r="J27" s="147">
        <f t="shared" si="4"/>
        <v>0</v>
      </c>
      <c r="K27" s="147">
        <f>SUM(K28:K35)</f>
        <v>0</v>
      </c>
      <c r="L27" s="147">
        <f t="shared" ref="L27:V27" si="5">SUM(L28:L35)</f>
        <v>0</v>
      </c>
      <c r="M27" s="23">
        <f t="shared" si="5"/>
        <v>0</v>
      </c>
      <c r="N27" s="23">
        <f t="shared" si="5"/>
        <v>0</v>
      </c>
      <c r="O27" s="23">
        <f t="shared" si="5"/>
        <v>0</v>
      </c>
      <c r="P27" s="23">
        <f t="shared" si="5"/>
        <v>0</v>
      </c>
      <c r="Q27" s="23">
        <f t="shared" si="5"/>
        <v>0</v>
      </c>
      <c r="R27" s="23">
        <f t="shared" si="5"/>
        <v>0</v>
      </c>
      <c r="S27" s="23">
        <f t="shared" si="5"/>
        <v>0</v>
      </c>
      <c r="T27" s="23">
        <f t="shared" si="5"/>
        <v>0</v>
      </c>
      <c r="U27" s="23">
        <f t="shared" si="5"/>
        <v>0</v>
      </c>
      <c r="V27" s="23">
        <f t="shared" si="5"/>
        <v>0</v>
      </c>
      <c r="W27" s="22">
        <f>SUM(W28:W35)</f>
        <v>0</v>
      </c>
    </row>
    <row r="28" spans="1:23" x14ac:dyDescent="0.15">
      <c r="A28" s="74"/>
      <c r="B28" s="134" t="s">
        <v>85</v>
      </c>
      <c r="C28" s="113"/>
      <c r="D28" s="114">
        <v>0</v>
      </c>
      <c r="E28" s="114">
        <v>0</v>
      </c>
      <c r="F28" s="114">
        <v>0</v>
      </c>
      <c r="G28" s="114">
        <v>0</v>
      </c>
      <c r="H28" s="114">
        <v>0</v>
      </c>
      <c r="I28" s="114">
        <v>0</v>
      </c>
      <c r="J28" s="114">
        <v>0</v>
      </c>
      <c r="K28" s="114">
        <v>0</v>
      </c>
      <c r="L28" s="114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6">
        <f t="shared" ref="W28:W35" si="6">SUM(C28:V28)</f>
        <v>0</v>
      </c>
    </row>
    <row r="29" spans="1:23" x14ac:dyDescent="0.15">
      <c r="A29" s="74"/>
      <c r="B29" s="134" t="s">
        <v>86</v>
      </c>
      <c r="C29" s="113">
        <v>0</v>
      </c>
      <c r="D29" s="114">
        <v>0</v>
      </c>
      <c r="E29" s="114">
        <v>0</v>
      </c>
      <c r="F29" s="114">
        <v>0</v>
      </c>
      <c r="G29" s="114">
        <v>0</v>
      </c>
      <c r="H29" s="114">
        <v>0</v>
      </c>
      <c r="I29" s="114">
        <v>0</v>
      </c>
      <c r="J29" s="114">
        <v>0</v>
      </c>
      <c r="K29" s="114">
        <v>0</v>
      </c>
      <c r="L29" s="114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6">
        <f t="shared" si="6"/>
        <v>0</v>
      </c>
    </row>
    <row r="30" spans="1:23" x14ac:dyDescent="0.15">
      <c r="A30" s="74"/>
      <c r="B30" s="134" t="s">
        <v>87</v>
      </c>
      <c r="C30" s="113">
        <v>0</v>
      </c>
      <c r="D30" s="114">
        <v>0</v>
      </c>
      <c r="E30" s="114">
        <v>0</v>
      </c>
      <c r="F30" s="114">
        <v>0</v>
      </c>
      <c r="G30" s="114">
        <v>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6">
        <f t="shared" si="6"/>
        <v>0</v>
      </c>
    </row>
    <row r="31" spans="1:23" x14ac:dyDescent="0.15">
      <c r="A31" s="74"/>
      <c r="B31" s="83" t="s">
        <v>57</v>
      </c>
      <c r="C31" s="113">
        <v>0</v>
      </c>
      <c r="D31" s="114">
        <v>0</v>
      </c>
      <c r="E31" s="114">
        <v>0</v>
      </c>
      <c r="F31" s="114">
        <v>0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6">
        <f t="shared" si="6"/>
        <v>0</v>
      </c>
    </row>
    <row r="32" spans="1:23" x14ac:dyDescent="0.15">
      <c r="A32" s="74"/>
      <c r="B32" s="83" t="s">
        <v>33</v>
      </c>
      <c r="C32" s="113">
        <v>0</v>
      </c>
      <c r="D32" s="114">
        <v>0</v>
      </c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6">
        <f t="shared" si="6"/>
        <v>0</v>
      </c>
    </row>
    <row r="33" spans="1:23" x14ac:dyDescent="0.15">
      <c r="A33" s="74"/>
      <c r="B33" s="83" t="s">
        <v>34</v>
      </c>
      <c r="C33" s="113">
        <v>0</v>
      </c>
      <c r="D33" s="114">
        <v>0</v>
      </c>
      <c r="E33" s="114">
        <v>0</v>
      </c>
      <c r="F33" s="114">
        <v>0</v>
      </c>
      <c r="G33" s="114">
        <v>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6">
        <f t="shared" si="6"/>
        <v>0</v>
      </c>
    </row>
    <row r="34" spans="1:23" x14ac:dyDescent="0.15">
      <c r="A34" s="74"/>
      <c r="B34" s="83" t="s">
        <v>73</v>
      </c>
      <c r="C34" s="113">
        <v>0</v>
      </c>
      <c r="D34" s="114">
        <v>0</v>
      </c>
      <c r="E34" s="114">
        <v>0</v>
      </c>
      <c r="F34" s="114">
        <v>0</v>
      </c>
      <c r="G34" s="114">
        <v>0</v>
      </c>
      <c r="H34" s="114">
        <v>0</v>
      </c>
      <c r="I34" s="114">
        <v>0</v>
      </c>
      <c r="J34" s="114">
        <v>0</v>
      </c>
      <c r="K34" s="114">
        <v>0</v>
      </c>
      <c r="L34" s="114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6">
        <f t="shared" si="6"/>
        <v>0</v>
      </c>
    </row>
    <row r="35" spans="1:23" x14ac:dyDescent="0.15">
      <c r="A35" s="74"/>
      <c r="B35" s="83" t="s">
        <v>58</v>
      </c>
      <c r="C35" s="113">
        <v>0</v>
      </c>
      <c r="D35" s="114">
        <v>0</v>
      </c>
      <c r="E35" s="114">
        <v>0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6">
        <f t="shared" si="6"/>
        <v>0</v>
      </c>
    </row>
    <row r="36" spans="1:23" s="73" customFormat="1" x14ac:dyDescent="0.15">
      <c r="A36" s="74"/>
      <c r="B36" s="85" t="s">
        <v>59</v>
      </c>
      <c r="C36" s="90">
        <f t="shared" ref="C36:J36" si="7">C26-C27</f>
        <v>0</v>
      </c>
      <c r="D36" s="56">
        <f t="shared" si="7"/>
        <v>0</v>
      </c>
      <c r="E36" s="56">
        <f t="shared" si="7"/>
        <v>0</v>
      </c>
      <c r="F36" s="56">
        <f t="shared" si="7"/>
        <v>0</v>
      </c>
      <c r="G36" s="56">
        <f t="shared" si="7"/>
        <v>0</v>
      </c>
      <c r="H36" s="56">
        <f t="shared" si="7"/>
        <v>0</v>
      </c>
      <c r="I36" s="56">
        <f t="shared" si="7"/>
        <v>0</v>
      </c>
      <c r="J36" s="56">
        <f t="shared" si="7"/>
        <v>0</v>
      </c>
      <c r="K36" s="56">
        <f>K26-K27</f>
        <v>0</v>
      </c>
      <c r="L36" s="56">
        <f t="shared" ref="L36:V36" si="8">L26-L27</f>
        <v>0</v>
      </c>
      <c r="M36" s="56">
        <f t="shared" si="8"/>
        <v>0</v>
      </c>
      <c r="N36" s="56">
        <f t="shared" si="8"/>
        <v>0</v>
      </c>
      <c r="O36" s="56">
        <f t="shared" si="8"/>
        <v>0</v>
      </c>
      <c r="P36" s="56">
        <f t="shared" si="8"/>
        <v>0</v>
      </c>
      <c r="Q36" s="56">
        <f t="shared" si="8"/>
        <v>0</v>
      </c>
      <c r="R36" s="56">
        <f t="shared" si="8"/>
        <v>0</v>
      </c>
      <c r="S36" s="56">
        <f t="shared" si="8"/>
        <v>0</v>
      </c>
      <c r="T36" s="56">
        <f t="shared" si="8"/>
        <v>0</v>
      </c>
      <c r="U36" s="56">
        <f t="shared" si="8"/>
        <v>0</v>
      </c>
      <c r="V36" s="56">
        <f t="shared" si="8"/>
        <v>0</v>
      </c>
      <c r="W36" s="56">
        <f>W26-W27</f>
        <v>0</v>
      </c>
    </row>
    <row r="37" spans="1:23" x14ac:dyDescent="0.15">
      <c r="A37" s="74"/>
      <c r="B37" s="85" t="s">
        <v>60</v>
      </c>
      <c r="C37" s="117">
        <v>0</v>
      </c>
      <c r="D37" s="118">
        <v>0</v>
      </c>
      <c r="E37" s="118">
        <v>0</v>
      </c>
      <c r="F37" s="118">
        <v>0</v>
      </c>
      <c r="G37" s="118">
        <v>0</v>
      </c>
      <c r="H37" s="118">
        <v>0</v>
      </c>
      <c r="I37" s="118">
        <v>0</v>
      </c>
      <c r="J37" s="118">
        <v>0</v>
      </c>
      <c r="K37" s="118">
        <v>0</v>
      </c>
      <c r="L37" s="118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57"/>
    </row>
    <row r="38" spans="1:23" x14ac:dyDescent="0.15">
      <c r="A38" s="74"/>
      <c r="B38" s="136" t="s">
        <v>61</v>
      </c>
      <c r="C38" s="148">
        <f t="shared" ref="C38:J38" si="9">IF(C36=0,0,C36/C37)</f>
        <v>0</v>
      </c>
      <c r="D38" s="148">
        <f t="shared" si="9"/>
        <v>0</v>
      </c>
      <c r="E38" s="148">
        <f t="shared" si="9"/>
        <v>0</v>
      </c>
      <c r="F38" s="148">
        <f t="shared" si="9"/>
        <v>0</v>
      </c>
      <c r="G38" s="148">
        <f t="shared" si="9"/>
        <v>0</v>
      </c>
      <c r="H38" s="148">
        <f t="shared" si="9"/>
        <v>0</v>
      </c>
      <c r="I38" s="148">
        <f t="shared" si="9"/>
        <v>0</v>
      </c>
      <c r="J38" s="148">
        <f t="shared" si="9"/>
        <v>0</v>
      </c>
      <c r="K38" s="148">
        <f t="shared" ref="K38:V38" si="10">IF(K36=0,0,K36/K37)</f>
        <v>0</v>
      </c>
      <c r="L38" s="148">
        <f t="shared" si="10"/>
        <v>0</v>
      </c>
      <c r="M38" s="27">
        <f t="shared" si="10"/>
        <v>0</v>
      </c>
      <c r="N38" s="27">
        <f t="shared" si="10"/>
        <v>0</v>
      </c>
      <c r="O38" s="27">
        <f t="shared" si="10"/>
        <v>0</v>
      </c>
      <c r="P38" s="27">
        <f t="shared" si="10"/>
        <v>0</v>
      </c>
      <c r="Q38" s="27">
        <f t="shared" si="10"/>
        <v>0</v>
      </c>
      <c r="R38" s="27">
        <f t="shared" si="10"/>
        <v>0</v>
      </c>
      <c r="S38" s="27">
        <f t="shared" si="10"/>
        <v>0</v>
      </c>
      <c r="T38" s="27">
        <f t="shared" si="10"/>
        <v>0</v>
      </c>
      <c r="U38" s="27">
        <f t="shared" si="10"/>
        <v>0</v>
      </c>
      <c r="V38" s="27">
        <f t="shared" si="10"/>
        <v>0</v>
      </c>
      <c r="W38" s="16">
        <f>SUM(C38:V38)</f>
        <v>0</v>
      </c>
    </row>
    <row r="39" spans="1:23" x14ac:dyDescent="0.15">
      <c r="A39" s="74"/>
      <c r="B39" s="135" t="s">
        <v>88</v>
      </c>
      <c r="C39" s="119">
        <v>0</v>
      </c>
      <c r="D39" s="119">
        <v>0</v>
      </c>
      <c r="E39" s="119">
        <v>0</v>
      </c>
      <c r="F39" s="119">
        <v>0</v>
      </c>
      <c r="G39" s="119">
        <v>0</v>
      </c>
      <c r="H39" s="119">
        <v>0</v>
      </c>
      <c r="I39" s="119">
        <v>0</v>
      </c>
      <c r="J39" s="119">
        <v>0</v>
      </c>
      <c r="K39" s="119">
        <v>0</v>
      </c>
      <c r="L39" s="119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16">
        <f>SUM(C39:V39)</f>
        <v>0</v>
      </c>
    </row>
    <row r="40" spans="1:23" x14ac:dyDescent="0.15">
      <c r="A40" s="74"/>
      <c r="B40" s="83" t="s">
        <v>35</v>
      </c>
      <c r="C40" s="66">
        <f t="shared" ref="C40:J40" si="11">C38-C39</f>
        <v>0</v>
      </c>
      <c r="D40" s="58">
        <f t="shared" si="11"/>
        <v>0</v>
      </c>
      <c r="E40" s="58">
        <f t="shared" si="11"/>
        <v>0</v>
      </c>
      <c r="F40" s="58">
        <f t="shared" si="11"/>
        <v>0</v>
      </c>
      <c r="G40" s="58">
        <f t="shared" si="11"/>
        <v>0</v>
      </c>
      <c r="H40" s="58">
        <f t="shared" si="11"/>
        <v>0</v>
      </c>
      <c r="I40" s="58">
        <f t="shared" si="11"/>
        <v>0</v>
      </c>
      <c r="J40" s="58">
        <f t="shared" si="11"/>
        <v>0</v>
      </c>
      <c r="K40" s="58">
        <f t="shared" ref="K40:W40" si="12">K38-K39</f>
        <v>0</v>
      </c>
      <c r="L40" s="58">
        <f t="shared" si="12"/>
        <v>0</v>
      </c>
      <c r="M40" s="58">
        <f t="shared" si="12"/>
        <v>0</v>
      </c>
      <c r="N40" s="58">
        <f t="shared" si="12"/>
        <v>0</v>
      </c>
      <c r="O40" s="58">
        <f t="shared" si="12"/>
        <v>0</v>
      </c>
      <c r="P40" s="58">
        <f t="shared" si="12"/>
        <v>0</v>
      </c>
      <c r="Q40" s="58">
        <f t="shared" si="12"/>
        <v>0</v>
      </c>
      <c r="R40" s="58">
        <f t="shared" si="12"/>
        <v>0</v>
      </c>
      <c r="S40" s="58">
        <f t="shared" si="12"/>
        <v>0</v>
      </c>
      <c r="T40" s="58">
        <f t="shared" si="12"/>
        <v>0</v>
      </c>
      <c r="U40" s="58">
        <f t="shared" si="12"/>
        <v>0</v>
      </c>
      <c r="V40" s="58">
        <f t="shared" si="12"/>
        <v>0</v>
      </c>
      <c r="W40" s="58">
        <f t="shared" si="12"/>
        <v>0</v>
      </c>
    </row>
    <row r="41" spans="1:23" x14ac:dyDescent="0.15">
      <c r="A41" s="74"/>
      <c r="B41" s="86" t="s">
        <v>62</v>
      </c>
      <c r="C41" s="59">
        <f>IF(C39=0,0,C39/C38)</f>
        <v>0</v>
      </c>
      <c r="D41" s="59">
        <f t="shared" ref="D41:J41" si="13">IF(D39=0,0,D39/D38)</f>
        <v>0</v>
      </c>
      <c r="E41" s="59">
        <f t="shared" si="13"/>
        <v>0</v>
      </c>
      <c r="F41" s="59">
        <f t="shared" si="13"/>
        <v>0</v>
      </c>
      <c r="G41" s="59">
        <f t="shared" si="13"/>
        <v>0</v>
      </c>
      <c r="H41" s="59">
        <f t="shared" si="13"/>
        <v>0</v>
      </c>
      <c r="I41" s="59">
        <f t="shared" si="13"/>
        <v>0</v>
      </c>
      <c r="J41" s="59">
        <f t="shared" si="13"/>
        <v>0</v>
      </c>
      <c r="K41" s="59">
        <f>IF(K39=0,0,K39/K38)</f>
        <v>0</v>
      </c>
      <c r="L41" s="59">
        <f t="shared" ref="L41:V41" si="14">IF(L39=0,0,L39/L38)</f>
        <v>0</v>
      </c>
      <c r="M41" s="59">
        <f t="shared" si="14"/>
        <v>0</v>
      </c>
      <c r="N41" s="59">
        <f t="shared" si="14"/>
        <v>0</v>
      </c>
      <c r="O41" s="59">
        <f t="shared" si="14"/>
        <v>0</v>
      </c>
      <c r="P41" s="59">
        <f t="shared" si="14"/>
        <v>0</v>
      </c>
      <c r="Q41" s="59">
        <f t="shared" si="14"/>
        <v>0</v>
      </c>
      <c r="R41" s="59">
        <f t="shared" si="14"/>
        <v>0</v>
      </c>
      <c r="S41" s="59">
        <f t="shared" si="14"/>
        <v>0</v>
      </c>
      <c r="T41" s="59">
        <f t="shared" si="14"/>
        <v>0</v>
      </c>
      <c r="U41" s="59">
        <f t="shared" si="14"/>
        <v>0</v>
      </c>
      <c r="V41" s="59">
        <f t="shared" si="14"/>
        <v>0</v>
      </c>
      <c r="W41" s="59">
        <f>IF(W39=0,0,W39/W38)</f>
        <v>0</v>
      </c>
    </row>
    <row r="42" spans="1:23" x14ac:dyDescent="0.15">
      <c r="A42" s="74"/>
      <c r="B42" s="83" t="s">
        <v>63</v>
      </c>
      <c r="C42" s="120">
        <v>0</v>
      </c>
      <c r="D42" s="121">
        <v>0</v>
      </c>
      <c r="E42" s="121">
        <v>0</v>
      </c>
      <c r="F42" s="121">
        <v>0</v>
      </c>
      <c r="G42" s="121">
        <v>0</v>
      </c>
      <c r="H42" s="121">
        <v>0</v>
      </c>
      <c r="I42" s="121">
        <v>0</v>
      </c>
      <c r="J42" s="121">
        <v>0</v>
      </c>
      <c r="K42" s="121">
        <v>0</v>
      </c>
      <c r="L42" s="121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16">
        <f t="shared" ref="W42:W47" si="15">SUM(C42:V42)</f>
        <v>0</v>
      </c>
    </row>
    <row r="43" spans="1:23" x14ac:dyDescent="0.15">
      <c r="A43" s="74"/>
      <c r="B43" s="83" t="s">
        <v>64</v>
      </c>
      <c r="C43" s="120">
        <v>0</v>
      </c>
      <c r="D43" s="121">
        <v>0</v>
      </c>
      <c r="E43" s="121">
        <v>0</v>
      </c>
      <c r="F43" s="121">
        <v>0</v>
      </c>
      <c r="G43" s="121">
        <v>0</v>
      </c>
      <c r="H43" s="121">
        <v>0</v>
      </c>
      <c r="I43" s="121">
        <v>0</v>
      </c>
      <c r="J43" s="121">
        <v>0</v>
      </c>
      <c r="K43" s="121">
        <v>0</v>
      </c>
      <c r="L43" s="121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16">
        <f t="shared" si="15"/>
        <v>0</v>
      </c>
    </row>
    <row r="44" spans="1:23" x14ac:dyDescent="0.15">
      <c r="A44" s="74"/>
      <c r="B44" s="86" t="s">
        <v>65</v>
      </c>
      <c r="C44" s="122">
        <v>0</v>
      </c>
      <c r="D44" s="123">
        <v>0</v>
      </c>
      <c r="E44" s="123">
        <v>0</v>
      </c>
      <c r="F44" s="123">
        <v>0</v>
      </c>
      <c r="G44" s="123">
        <v>0</v>
      </c>
      <c r="H44" s="123">
        <v>0</v>
      </c>
      <c r="I44" s="123">
        <v>0</v>
      </c>
      <c r="J44" s="123">
        <v>0</v>
      </c>
      <c r="K44" s="123">
        <v>0</v>
      </c>
      <c r="L44" s="12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16">
        <f t="shared" si="15"/>
        <v>0</v>
      </c>
    </row>
    <row r="45" spans="1:23" x14ac:dyDescent="0.15">
      <c r="A45" s="74"/>
      <c r="B45" s="129" t="s">
        <v>89</v>
      </c>
      <c r="C45" s="149">
        <f>IF(C39=0,0,C39/((1-POWER(((POWER(1+(C48/2),1/6))),-(C50)))/(POWER(1+(C48/2),1/6)-1))*12)</f>
        <v>0</v>
      </c>
      <c r="D45" s="149">
        <f t="shared" ref="D45:J45" si="16">IF(D39=0,0,D39/((1-POWER(((POWER(1+(D48/2),1/6))),-(D50)))/(POWER(1+(D48/2),1/6)-1))*12)</f>
        <v>0</v>
      </c>
      <c r="E45" s="149">
        <f t="shared" si="16"/>
        <v>0</v>
      </c>
      <c r="F45" s="149">
        <f t="shared" si="16"/>
        <v>0</v>
      </c>
      <c r="G45" s="149">
        <f t="shared" si="16"/>
        <v>0</v>
      </c>
      <c r="H45" s="149">
        <f t="shared" si="16"/>
        <v>0</v>
      </c>
      <c r="I45" s="149">
        <f t="shared" si="16"/>
        <v>0</v>
      </c>
      <c r="J45" s="149">
        <f t="shared" si="16"/>
        <v>0</v>
      </c>
      <c r="K45" s="149">
        <f>IF(K39=0,0,K39/((1-POWER(((POWER(1+(K48/2),1/6))),-(K50)))/(POWER(1+(K48/2),1/6)-1))*12)</f>
        <v>0</v>
      </c>
      <c r="L45" s="149">
        <f t="shared" ref="L45:V45" si="17">IF(L39=0,0,L39/((1-POWER(((POWER(1+(L48/2),1/6))),-(L50)))/(POWER(1+(L48/2),1/6)-1))*12)</f>
        <v>0</v>
      </c>
      <c r="M45" s="34">
        <f t="shared" si="17"/>
        <v>0</v>
      </c>
      <c r="N45" s="34">
        <f t="shared" si="17"/>
        <v>0</v>
      </c>
      <c r="O45" s="34">
        <f t="shared" si="17"/>
        <v>0</v>
      </c>
      <c r="P45" s="34">
        <f t="shared" si="17"/>
        <v>0</v>
      </c>
      <c r="Q45" s="34">
        <f t="shared" si="17"/>
        <v>0</v>
      </c>
      <c r="R45" s="34">
        <f t="shared" si="17"/>
        <v>0</v>
      </c>
      <c r="S45" s="34">
        <f t="shared" si="17"/>
        <v>0</v>
      </c>
      <c r="T45" s="34">
        <f t="shared" si="17"/>
        <v>0</v>
      </c>
      <c r="U45" s="34">
        <f t="shared" si="17"/>
        <v>0</v>
      </c>
      <c r="V45" s="34">
        <f t="shared" si="17"/>
        <v>0</v>
      </c>
      <c r="W45" s="16">
        <f t="shared" si="15"/>
        <v>0</v>
      </c>
    </row>
    <row r="46" spans="1:23" x14ac:dyDescent="0.15">
      <c r="A46" s="74"/>
      <c r="B46" s="87" t="s">
        <v>36</v>
      </c>
      <c r="C46" s="67">
        <f>IF(C40=0,0,(C45)-C47)</f>
        <v>0</v>
      </c>
      <c r="D46" s="67">
        <f t="shared" ref="D46:J46" si="18">IF(D40=0,0,(D45)-D47)</f>
        <v>0</v>
      </c>
      <c r="E46" s="67">
        <f t="shared" si="18"/>
        <v>0</v>
      </c>
      <c r="F46" s="67">
        <f t="shared" si="18"/>
        <v>0</v>
      </c>
      <c r="G46" s="67">
        <f t="shared" si="18"/>
        <v>0</v>
      </c>
      <c r="H46" s="67">
        <f t="shared" si="18"/>
        <v>0</v>
      </c>
      <c r="I46" s="67">
        <f t="shared" si="18"/>
        <v>0</v>
      </c>
      <c r="J46" s="67">
        <f t="shared" si="18"/>
        <v>0</v>
      </c>
      <c r="K46" s="67">
        <f t="shared" ref="K46:V46" si="19">IF(K40=0,0,(K45)-K47)</f>
        <v>0</v>
      </c>
      <c r="L46" s="67">
        <f t="shared" si="19"/>
        <v>0</v>
      </c>
      <c r="M46" s="67">
        <f t="shared" si="19"/>
        <v>0</v>
      </c>
      <c r="N46" s="67">
        <f t="shared" si="19"/>
        <v>0</v>
      </c>
      <c r="O46" s="67">
        <f t="shared" si="19"/>
        <v>0</v>
      </c>
      <c r="P46" s="67">
        <f t="shared" si="19"/>
        <v>0</v>
      </c>
      <c r="Q46" s="67">
        <f t="shared" si="19"/>
        <v>0</v>
      </c>
      <c r="R46" s="67">
        <f t="shared" si="19"/>
        <v>0</v>
      </c>
      <c r="S46" s="67">
        <f t="shared" si="19"/>
        <v>0</v>
      </c>
      <c r="T46" s="67">
        <f t="shared" si="19"/>
        <v>0</v>
      </c>
      <c r="U46" s="67">
        <f t="shared" si="19"/>
        <v>0</v>
      </c>
      <c r="V46" s="67">
        <f t="shared" si="19"/>
        <v>0</v>
      </c>
      <c r="W46" s="16">
        <f t="shared" si="15"/>
        <v>0</v>
      </c>
    </row>
    <row r="47" spans="1:23" x14ac:dyDescent="0.15">
      <c r="A47" s="74"/>
      <c r="B47" s="87" t="s">
        <v>37</v>
      </c>
      <c r="C47" s="67">
        <f>IF(C39=0,0,C39-(((1-POWER((1+(POWER(1+(C48/2),1/6)-1)),-((C50)-(12))))/(POWER(1+(C48/2),1/6)-1))*(C45/12)))</f>
        <v>0</v>
      </c>
      <c r="D47" s="67">
        <f t="shared" ref="D47:J47" si="20">IF(D39=0,0,D39-(((1-POWER((1+(POWER(1+(D48/2),1/6)-1)),-((D50)-(12))))/(POWER(1+(D48/2),1/6)-1))*(D45/12)))</f>
        <v>0</v>
      </c>
      <c r="E47" s="67">
        <f t="shared" si="20"/>
        <v>0</v>
      </c>
      <c r="F47" s="67">
        <f t="shared" si="20"/>
        <v>0</v>
      </c>
      <c r="G47" s="67">
        <f t="shared" si="20"/>
        <v>0</v>
      </c>
      <c r="H47" s="67">
        <f t="shared" si="20"/>
        <v>0</v>
      </c>
      <c r="I47" s="67">
        <f t="shared" si="20"/>
        <v>0</v>
      </c>
      <c r="J47" s="67">
        <f t="shared" si="20"/>
        <v>0</v>
      </c>
      <c r="K47" s="67">
        <f>IF(K39=0,0,K39-(((1-POWER((1+(POWER(1+(K48/2),1/6)-1)),-((K50)-(12))))/(POWER(1+(K48/2),1/6)-1))*(K45/12)))</f>
        <v>0</v>
      </c>
      <c r="L47" s="67">
        <f t="shared" ref="L47:V47" si="21">IF(L39=0,0,L39-(((1-POWER((1+(POWER(1+(L48/2),1/6)-1)),-((L50)-(12))))/(POWER(1+(L48/2),1/6)-1))*(L45/12)))</f>
        <v>0</v>
      </c>
      <c r="M47" s="67">
        <f t="shared" si="21"/>
        <v>0</v>
      </c>
      <c r="N47" s="67">
        <f t="shared" si="21"/>
        <v>0</v>
      </c>
      <c r="O47" s="67">
        <f t="shared" si="21"/>
        <v>0</v>
      </c>
      <c r="P47" s="67">
        <f t="shared" si="21"/>
        <v>0</v>
      </c>
      <c r="Q47" s="67">
        <f t="shared" si="21"/>
        <v>0</v>
      </c>
      <c r="R47" s="67">
        <f t="shared" si="21"/>
        <v>0</v>
      </c>
      <c r="S47" s="67">
        <f t="shared" si="21"/>
        <v>0</v>
      </c>
      <c r="T47" s="67">
        <f t="shared" si="21"/>
        <v>0</v>
      </c>
      <c r="U47" s="67">
        <f t="shared" si="21"/>
        <v>0</v>
      </c>
      <c r="V47" s="67">
        <f t="shared" si="21"/>
        <v>0</v>
      </c>
      <c r="W47" s="16">
        <f t="shared" si="15"/>
        <v>0</v>
      </c>
    </row>
    <row r="48" spans="1:23" x14ac:dyDescent="0.15">
      <c r="A48" s="74"/>
      <c r="B48" s="87" t="s">
        <v>66</v>
      </c>
      <c r="C48" s="124">
        <v>0</v>
      </c>
      <c r="D48" s="124">
        <v>0</v>
      </c>
      <c r="E48" s="124">
        <v>0</v>
      </c>
      <c r="F48" s="124">
        <v>0</v>
      </c>
      <c r="G48" s="124">
        <v>0</v>
      </c>
      <c r="H48" s="124">
        <v>0</v>
      </c>
      <c r="I48" s="124">
        <v>0</v>
      </c>
      <c r="J48" s="124">
        <v>0</v>
      </c>
      <c r="K48" s="124">
        <v>0</v>
      </c>
      <c r="L48" s="124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60"/>
    </row>
    <row r="49" spans="1:23" x14ac:dyDescent="0.15">
      <c r="A49" s="74"/>
      <c r="B49" s="87" t="s">
        <v>67</v>
      </c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61"/>
    </row>
    <row r="50" spans="1:23" x14ac:dyDescent="0.15">
      <c r="A50" s="74"/>
      <c r="B50" s="88" t="s">
        <v>68</v>
      </c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62"/>
    </row>
    <row r="51" spans="1:23" x14ac:dyDescent="0.15">
      <c r="A51" s="74"/>
      <c r="B51" s="83" t="s">
        <v>69</v>
      </c>
      <c r="C51" s="66">
        <f t="shared" ref="C51:J51" si="22">C36-C45</f>
        <v>0</v>
      </c>
      <c r="D51" s="58">
        <f t="shared" si="22"/>
        <v>0</v>
      </c>
      <c r="E51" s="58">
        <f t="shared" si="22"/>
        <v>0</v>
      </c>
      <c r="F51" s="56">
        <f t="shared" si="22"/>
        <v>0</v>
      </c>
      <c r="G51" s="58">
        <f t="shared" si="22"/>
        <v>0</v>
      </c>
      <c r="H51" s="58">
        <f t="shared" si="22"/>
        <v>0</v>
      </c>
      <c r="I51" s="58">
        <f t="shared" si="22"/>
        <v>0</v>
      </c>
      <c r="J51" s="58">
        <f t="shared" si="22"/>
        <v>0</v>
      </c>
      <c r="K51" s="58">
        <f>K36-K45</f>
        <v>0</v>
      </c>
      <c r="L51" s="58">
        <f t="shared" ref="L51:V51" si="23">L36-L45</f>
        <v>0</v>
      </c>
      <c r="M51" s="58">
        <f t="shared" si="23"/>
        <v>0</v>
      </c>
      <c r="N51" s="58">
        <f t="shared" si="23"/>
        <v>0</v>
      </c>
      <c r="O51" s="58">
        <f t="shared" si="23"/>
        <v>0</v>
      </c>
      <c r="P51" s="58">
        <f t="shared" si="23"/>
        <v>0</v>
      </c>
      <c r="Q51" s="58">
        <f t="shared" si="23"/>
        <v>0</v>
      </c>
      <c r="R51" s="58">
        <f t="shared" si="23"/>
        <v>0</v>
      </c>
      <c r="S51" s="58">
        <f t="shared" si="23"/>
        <v>0</v>
      </c>
      <c r="T51" s="58">
        <f t="shared" si="23"/>
        <v>0</v>
      </c>
      <c r="U51" s="58">
        <f t="shared" si="23"/>
        <v>0</v>
      </c>
      <c r="V51" s="58">
        <f t="shared" si="23"/>
        <v>0</v>
      </c>
      <c r="W51" s="58">
        <f>W36-W45</f>
        <v>0</v>
      </c>
    </row>
    <row r="52" spans="1:23" x14ac:dyDescent="0.15">
      <c r="A52" s="84"/>
      <c r="B52" s="83" t="s">
        <v>38</v>
      </c>
      <c r="C52" s="68">
        <f>IF(C36=0,0,C36/C45)</f>
        <v>0</v>
      </c>
      <c r="D52" s="63">
        <f t="shared" ref="D52:J52" si="24">IF(D36=0,0,D36/D45)</f>
        <v>0</v>
      </c>
      <c r="E52" s="63">
        <f t="shared" si="24"/>
        <v>0</v>
      </c>
      <c r="F52" s="63">
        <f t="shared" si="24"/>
        <v>0</v>
      </c>
      <c r="G52" s="63">
        <f t="shared" si="24"/>
        <v>0</v>
      </c>
      <c r="H52" s="63">
        <f t="shared" si="24"/>
        <v>0</v>
      </c>
      <c r="I52" s="63">
        <f t="shared" si="24"/>
        <v>0</v>
      </c>
      <c r="J52" s="63">
        <f t="shared" si="24"/>
        <v>0</v>
      </c>
      <c r="K52" s="63">
        <f>IF(K36=0,0,K36/K45)</f>
        <v>0</v>
      </c>
      <c r="L52" s="63">
        <f t="shared" ref="L52:V52" si="25">IF(L36=0,0,L36/L45)</f>
        <v>0</v>
      </c>
      <c r="M52" s="63">
        <f t="shared" si="25"/>
        <v>0</v>
      </c>
      <c r="N52" s="63">
        <f t="shared" si="25"/>
        <v>0</v>
      </c>
      <c r="O52" s="63">
        <f t="shared" si="25"/>
        <v>0</v>
      </c>
      <c r="P52" s="63">
        <f t="shared" si="25"/>
        <v>0</v>
      </c>
      <c r="Q52" s="63">
        <f t="shared" si="25"/>
        <v>0</v>
      </c>
      <c r="R52" s="63">
        <f t="shared" si="25"/>
        <v>0</v>
      </c>
      <c r="S52" s="63">
        <f t="shared" si="25"/>
        <v>0</v>
      </c>
      <c r="T52" s="63">
        <f t="shared" si="25"/>
        <v>0</v>
      </c>
      <c r="U52" s="63">
        <f t="shared" si="25"/>
        <v>0</v>
      </c>
      <c r="V52" s="63">
        <f t="shared" si="25"/>
        <v>0</v>
      </c>
      <c r="W52" s="63">
        <f>IF(W36=0,0,W36/W45)</f>
        <v>0</v>
      </c>
    </row>
    <row r="53" spans="1:23" x14ac:dyDescent="0.15">
      <c r="A53" s="89"/>
      <c r="B53" s="130" t="s">
        <v>90</v>
      </c>
      <c r="C53" s="127">
        <v>1</v>
      </c>
      <c r="D53" s="128">
        <v>1</v>
      </c>
      <c r="E53" s="128">
        <v>1</v>
      </c>
      <c r="F53" s="128">
        <v>1</v>
      </c>
      <c r="G53" s="128">
        <v>1</v>
      </c>
      <c r="H53" s="128">
        <v>1</v>
      </c>
      <c r="I53" s="128">
        <v>1</v>
      </c>
      <c r="J53" s="128">
        <v>1</v>
      </c>
      <c r="K53" s="128">
        <v>1</v>
      </c>
      <c r="L53" s="128">
        <v>1</v>
      </c>
      <c r="M53" s="41">
        <v>1</v>
      </c>
      <c r="N53" s="41">
        <v>1</v>
      </c>
      <c r="O53" s="41">
        <v>1</v>
      </c>
      <c r="P53" s="41">
        <v>1</v>
      </c>
      <c r="Q53" s="41">
        <v>1</v>
      </c>
      <c r="R53" s="41">
        <v>1</v>
      </c>
      <c r="S53" s="41">
        <v>1</v>
      </c>
      <c r="T53" s="41">
        <v>1</v>
      </c>
      <c r="U53" s="41">
        <v>1</v>
      </c>
      <c r="V53" s="41">
        <v>1</v>
      </c>
      <c r="W53" s="64">
        <v>1</v>
      </c>
    </row>
    <row r="54" spans="1:23" x14ac:dyDescent="0.15">
      <c r="A54" s="74"/>
      <c r="B54" s="83" t="s">
        <v>70</v>
      </c>
      <c r="C54" s="69">
        <f t="shared" ref="C54:J54" si="26">C38*C53</f>
        <v>0</v>
      </c>
      <c r="D54" s="70">
        <f t="shared" si="26"/>
        <v>0</v>
      </c>
      <c r="E54" s="70">
        <f t="shared" si="26"/>
        <v>0</v>
      </c>
      <c r="F54" s="70">
        <f t="shared" si="26"/>
        <v>0</v>
      </c>
      <c r="G54" s="70">
        <f t="shared" si="26"/>
        <v>0</v>
      </c>
      <c r="H54" s="70">
        <f t="shared" si="26"/>
        <v>0</v>
      </c>
      <c r="I54" s="70">
        <f t="shared" si="26"/>
        <v>0</v>
      </c>
      <c r="J54" s="70">
        <f t="shared" si="26"/>
        <v>0</v>
      </c>
      <c r="K54" s="70">
        <f t="shared" ref="K54:V54" si="27">K38*K53</f>
        <v>0</v>
      </c>
      <c r="L54" s="70">
        <f t="shared" si="27"/>
        <v>0</v>
      </c>
      <c r="M54" s="70">
        <f t="shared" si="27"/>
        <v>0</v>
      </c>
      <c r="N54" s="70">
        <f t="shared" si="27"/>
        <v>0</v>
      </c>
      <c r="O54" s="70">
        <f t="shared" si="27"/>
        <v>0</v>
      </c>
      <c r="P54" s="70">
        <f t="shared" si="27"/>
        <v>0</v>
      </c>
      <c r="Q54" s="70">
        <f t="shared" si="27"/>
        <v>0</v>
      </c>
      <c r="R54" s="70">
        <f t="shared" si="27"/>
        <v>0</v>
      </c>
      <c r="S54" s="70">
        <f t="shared" si="27"/>
        <v>0</v>
      </c>
      <c r="T54" s="70">
        <f t="shared" si="27"/>
        <v>0</v>
      </c>
      <c r="U54" s="70">
        <f t="shared" si="27"/>
        <v>0</v>
      </c>
      <c r="V54" s="70">
        <f t="shared" si="27"/>
        <v>0</v>
      </c>
      <c r="W54" s="16">
        <f>SUM(C54:V54)</f>
        <v>0</v>
      </c>
    </row>
    <row r="55" spans="1:23" x14ac:dyDescent="0.15">
      <c r="A55" s="74"/>
      <c r="B55" s="86" t="s">
        <v>71</v>
      </c>
      <c r="C55" s="71">
        <f t="shared" ref="C55:J55" si="28">C39*C53</f>
        <v>0</v>
      </c>
      <c r="D55" s="72">
        <f t="shared" si="28"/>
        <v>0</v>
      </c>
      <c r="E55" s="72">
        <f t="shared" si="28"/>
        <v>0</v>
      </c>
      <c r="F55" s="72">
        <f t="shared" si="28"/>
        <v>0</v>
      </c>
      <c r="G55" s="72">
        <f t="shared" si="28"/>
        <v>0</v>
      </c>
      <c r="H55" s="72">
        <f t="shared" si="28"/>
        <v>0</v>
      </c>
      <c r="I55" s="72">
        <f t="shared" si="28"/>
        <v>0</v>
      </c>
      <c r="J55" s="72">
        <f t="shared" si="28"/>
        <v>0</v>
      </c>
      <c r="K55" s="72">
        <f>K39*K53</f>
        <v>0</v>
      </c>
      <c r="L55" s="72">
        <f t="shared" ref="L55:V55" si="29">L39*L53</f>
        <v>0</v>
      </c>
      <c r="M55" s="72">
        <f t="shared" si="29"/>
        <v>0</v>
      </c>
      <c r="N55" s="72">
        <f t="shared" si="29"/>
        <v>0</v>
      </c>
      <c r="O55" s="72">
        <f t="shared" si="29"/>
        <v>0</v>
      </c>
      <c r="P55" s="72">
        <f t="shared" si="29"/>
        <v>0</v>
      </c>
      <c r="Q55" s="72">
        <f t="shared" si="29"/>
        <v>0</v>
      </c>
      <c r="R55" s="72">
        <f t="shared" si="29"/>
        <v>0</v>
      </c>
      <c r="S55" s="72">
        <f t="shared" si="29"/>
        <v>0</v>
      </c>
      <c r="T55" s="72">
        <f t="shared" si="29"/>
        <v>0</v>
      </c>
      <c r="U55" s="72">
        <f t="shared" si="29"/>
        <v>0</v>
      </c>
      <c r="V55" s="72">
        <f t="shared" si="29"/>
        <v>0</v>
      </c>
      <c r="W55" s="65">
        <f>SUM(C55:V55)</f>
        <v>0</v>
      </c>
    </row>
    <row r="56" spans="1:23" hidden="1" x14ac:dyDescent="0.15">
      <c r="A56" s="2"/>
      <c r="B56" s="46" t="s">
        <v>74</v>
      </c>
      <c r="C56" s="47" t="e">
        <f ca="1">Interest_Rate(C50,C39,C36)</f>
        <v>#NAME?</v>
      </c>
      <c r="D56" s="47" t="e">
        <f t="shared" ref="D56:J56" ca="1" si="30">Interest_Rate(D50,D39,D36)</f>
        <v>#NAME?</v>
      </c>
      <c r="E56" s="47" t="e">
        <f t="shared" ca="1" si="30"/>
        <v>#NAME?</v>
      </c>
      <c r="F56" s="47" t="e">
        <f t="shared" ca="1" si="30"/>
        <v>#NAME?</v>
      </c>
      <c r="G56" s="47" t="e">
        <f t="shared" ca="1" si="30"/>
        <v>#NAME?</v>
      </c>
      <c r="H56" s="47" t="e">
        <f t="shared" ca="1" si="30"/>
        <v>#NAME?</v>
      </c>
      <c r="I56" s="47" t="e">
        <f t="shared" ca="1" si="30"/>
        <v>#NAME?</v>
      </c>
      <c r="J56" s="47" t="e">
        <f t="shared" ca="1" si="30"/>
        <v>#NAME?</v>
      </c>
    </row>
    <row r="57" spans="1:23" x14ac:dyDescent="0.15">
      <c r="A57" s="2"/>
      <c r="B57" s="2" t="s">
        <v>72</v>
      </c>
      <c r="C57" s="2"/>
      <c r="D57" s="2"/>
      <c r="E57" s="40"/>
      <c r="F57" s="19"/>
      <c r="G57" s="2"/>
      <c r="H57" s="2"/>
      <c r="I57" s="2"/>
      <c r="J57" s="2"/>
    </row>
    <row r="58" spans="1:23" x14ac:dyDescent="0.15">
      <c r="A58" s="2"/>
      <c r="B58" s="2" t="s">
        <v>75</v>
      </c>
      <c r="C58" s="2"/>
      <c r="D58" s="2"/>
      <c r="E58" s="40"/>
      <c r="F58" s="19"/>
      <c r="G58" s="2"/>
      <c r="H58" s="2"/>
      <c r="I58" s="2"/>
      <c r="J58" s="2"/>
    </row>
  </sheetData>
  <sheetProtection password="DC47" sheet="1" objects="1" scenarios="1" formatCells="0" formatColumns="0" formatRows="0" insertColumns="0" insertRows="0" deleteColumns="0" deleteRows="0"/>
  <mergeCells count="6">
    <mergeCell ref="A2:W2"/>
    <mergeCell ref="C3:C6"/>
    <mergeCell ref="D3:G3"/>
    <mergeCell ref="D4:G4"/>
    <mergeCell ref="D5:G5"/>
    <mergeCell ref="D6:G6"/>
  </mergeCells>
  <phoneticPr fontId="3" type="noConversion"/>
  <conditionalFormatting sqref="C52:W52">
    <cfRule type="cellIs" dxfId="1" priority="1" stopIfTrue="1" operator="lessThan">
      <formula>1.3</formula>
    </cfRule>
  </conditionalFormatting>
  <pageMargins left="0.21" right="0.21" top="0.33" bottom="0.3" header="0.24" footer="0.23"/>
  <pageSetup scale="71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162"/>
  <sheetViews>
    <sheetView showGridLines="0" workbookViewId="0">
      <selection activeCell="B3" sqref="B3"/>
    </sheetView>
  </sheetViews>
  <sheetFormatPr baseColWidth="10" defaultColWidth="11.5" defaultRowHeight="13" x14ac:dyDescent="0.15"/>
  <cols>
    <col min="1" max="1" width="11.5" style="1"/>
    <col min="2" max="2" width="37.5" style="1" customWidth="1"/>
    <col min="3" max="12" width="11.5" style="1"/>
    <col min="13" max="22" width="11.5" style="1" hidden="1" customWidth="1"/>
    <col min="23" max="16384" width="11.5" style="1"/>
  </cols>
  <sheetData>
    <row r="1" spans="1:23" ht="34" thickBot="1" x14ac:dyDescent="0.2">
      <c r="A1" s="163" t="s">
        <v>77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</row>
    <row r="2" spans="1:23" ht="12.75" customHeight="1" x14ac:dyDescent="0.15">
      <c r="A2" s="73"/>
      <c r="B2" s="73"/>
      <c r="C2" s="152" t="s">
        <v>23</v>
      </c>
      <c r="D2" s="155" t="s">
        <v>22</v>
      </c>
      <c r="E2" s="155"/>
      <c r="F2" s="155"/>
      <c r="G2" s="156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</row>
    <row r="3" spans="1:23" ht="26.25" customHeight="1" x14ac:dyDescent="0.15">
      <c r="A3" s="74"/>
      <c r="B3" s="73"/>
      <c r="C3" s="153"/>
      <c r="D3" s="157" t="s">
        <v>24</v>
      </c>
      <c r="E3" s="157"/>
      <c r="F3" s="157"/>
      <c r="G3" s="158"/>
      <c r="H3" s="74"/>
      <c r="I3" s="74"/>
      <c r="J3" s="74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</row>
    <row r="4" spans="1:23" ht="30.75" customHeight="1" x14ac:dyDescent="0.15">
      <c r="A4" s="74"/>
      <c r="B4" s="73"/>
      <c r="C4" s="153"/>
      <c r="D4" s="159" t="s">
        <v>25</v>
      </c>
      <c r="E4" s="159"/>
      <c r="F4" s="159"/>
      <c r="G4" s="160"/>
      <c r="H4" s="75"/>
      <c r="I4" s="74"/>
      <c r="J4" s="74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</row>
    <row r="5" spans="1:23" ht="15" customHeight="1" thickBot="1" x14ac:dyDescent="0.2">
      <c r="A5" s="74"/>
      <c r="B5" s="73"/>
      <c r="C5" s="154"/>
      <c r="D5" s="161" t="s">
        <v>94</v>
      </c>
      <c r="E5" s="161"/>
      <c r="F5" s="161"/>
      <c r="G5" s="162"/>
      <c r="H5" s="75"/>
      <c r="I5" s="74"/>
      <c r="J5" s="74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</row>
    <row r="6" spans="1:23" ht="10.5" customHeight="1" x14ac:dyDescent="0.15">
      <c r="A6" s="74"/>
      <c r="B6" s="73"/>
      <c r="C6" s="76"/>
      <c r="D6" s="73"/>
      <c r="E6" s="73"/>
      <c r="F6" s="76"/>
      <c r="G6" s="75"/>
      <c r="H6" s="75"/>
      <c r="I6" s="74"/>
      <c r="J6" s="74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</row>
    <row r="7" spans="1:23" ht="17" thickBot="1" x14ac:dyDescent="0.2">
      <c r="A7" s="74"/>
      <c r="B7" s="91" t="s">
        <v>0</v>
      </c>
      <c r="C7" s="73"/>
      <c r="D7" s="73"/>
      <c r="E7" s="73"/>
      <c r="F7" s="73"/>
      <c r="G7" s="74"/>
      <c r="H7" s="74"/>
      <c r="I7" s="74"/>
      <c r="J7" s="74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</row>
    <row r="8" spans="1:23" ht="26" x14ac:dyDescent="0.15">
      <c r="A8" s="132" t="s">
        <v>95</v>
      </c>
      <c r="B8" s="143"/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4">
        <v>9</v>
      </c>
      <c r="L8" s="4">
        <v>10</v>
      </c>
      <c r="M8" s="4">
        <v>11</v>
      </c>
      <c r="N8" s="4">
        <v>12</v>
      </c>
      <c r="O8" s="4">
        <v>13</v>
      </c>
      <c r="P8" s="4">
        <v>14</v>
      </c>
      <c r="Q8" s="4">
        <v>15</v>
      </c>
      <c r="R8" s="4">
        <v>16</v>
      </c>
      <c r="S8" s="4">
        <v>17</v>
      </c>
      <c r="T8" s="4">
        <v>18</v>
      </c>
      <c r="U8" s="4">
        <v>19</v>
      </c>
      <c r="V8" s="4">
        <v>20</v>
      </c>
      <c r="W8" s="54" t="s">
        <v>30</v>
      </c>
    </row>
    <row r="9" spans="1:23" x14ac:dyDescent="0.15">
      <c r="A9" s="2"/>
      <c r="B9" s="137" t="s">
        <v>96</v>
      </c>
      <c r="C9" s="97"/>
      <c r="D9" s="98"/>
      <c r="E9" s="98"/>
      <c r="F9" s="98"/>
      <c r="G9" s="98"/>
      <c r="H9" s="98"/>
      <c r="I9" s="98"/>
      <c r="J9" s="98"/>
      <c r="K9" s="98"/>
      <c r="L9" s="98"/>
      <c r="M9" s="5"/>
      <c r="N9" s="5"/>
      <c r="O9" s="5"/>
      <c r="P9" s="5"/>
      <c r="Q9" s="5"/>
      <c r="R9" s="5"/>
      <c r="S9" s="5"/>
      <c r="T9" s="5"/>
      <c r="U9" s="5"/>
      <c r="V9" s="5"/>
      <c r="W9" s="48"/>
    </row>
    <row r="10" spans="1:23" x14ac:dyDescent="0.15">
      <c r="A10" s="2"/>
      <c r="B10" s="137" t="s">
        <v>97</v>
      </c>
      <c r="C10" s="99"/>
      <c r="D10" s="100"/>
      <c r="E10" s="100"/>
      <c r="F10" s="100"/>
      <c r="G10" s="100"/>
      <c r="H10" s="100"/>
      <c r="I10" s="100"/>
      <c r="J10" s="100"/>
      <c r="K10" s="100"/>
      <c r="L10" s="100"/>
      <c r="M10" s="6"/>
      <c r="N10" s="6"/>
      <c r="O10" s="6"/>
      <c r="P10" s="6"/>
      <c r="Q10" s="6"/>
      <c r="R10" s="6"/>
      <c r="S10" s="6"/>
      <c r="T10" s="6"/>
      <c r="U10" s="6"/>
      <c r="V10" s="6"/>
      <c r="W10" s="49"/>
    </row>
    <row r="11" spans="1:23" x14ac:dyDescent="0.15">
      <c r="A11" s="2"/>
      <c r="B11" s="137" t="s">
        <v>98</v>
      </c>
      <c r="C11" s="99"/>
      <c r="D11" s="100"/>
      <c r="E11" s="100"/>
      <c r="F11" s="100"/>
      <c r="G11" s="100"/>
      <c r="H11" s="100"/>
      <c r="I11" s="100"/>
      <c r="J11" s="100"/>
      <c r="K11" s="100"/>
      <c r="L11" s="100"/>
      <c r="M11" s="6"/>
      <c r="N11" s="6"/>
      <c r="O11" s="6"/>
      <c r="P11" s="6"/>
      <c r="Q11" s="6"/>
      <c r="R11" s="6"/>
      <c r="S11" s="6"/>
      <c r="T11" s="6"/>
      <c r="U11" s="6"/>
      <c r="V11" s="6"/>
      <c r="W11" s="49"/>
    </row>
    <row r="12" spans="1:23" x14ac:dyDescent="0.15">
      <c r="A12" s="2"/>
      <c r="B12" s="138" t="s">
        <v>82</v>
      </c>
      <c r="C12" s="99"/>
      <c r="D12" s="100"/>
      <c r="E12" s="100"/>
      <c r="F12" s="100"/>
      <c r="G12" s="100"/>
      <c r="H12" s="100"/>
      <c r="I12" s="100"/>
      <c r="J12" s="100"/>
      <c r="K12" s="100"/>
      <c r="L12" s="100"/>
      <c r="M12" s="6"/>
      <c r="N12" s="6"/>
      <c r="O12" s="6"/>
      <c r="P12" s="6"/>
      <c r="Q12" s="6"/>
      <c r="R12" s="6"/>
      <c r="S12" s="6"/>
      <c r="T12" s="6"/>
      <c r="U12" s="6"/>
      <c r="V12" s="6"/>
      <c r="W12" s="49"/>
    </row>
    <row r="13" spans="1:23" x14ac:dyDescent="0.15">
      <c r="A13" s="2"/>
      <c r="B13" s="7" t="s">
        <v>21</v>
      </c>
      <c r="C13" s="101"/>
      <c r="D13" s="102"/>
      <c r="E13" s="102"/>
      <c r="F13" s="102"/>
      <c r="G13" s="102"/>
      <c r="H13" s="102"/>
      <c r="I13" s="102"/>
      <c r="J13" s="102"/>
      <c r="K13" s="102"/>
      <c r="L13" s="102"/>
      <c r="M13" s="8"/>
      <c r="N13" s="8"/>
      <c r="O13" s="8"/>
      <c r="P13" s="8"/>
      <c r="Q13" s="8"/>
      <c r="R13" s="8"/>
      <c r="S13" s="8"/>
      <c r="T13" s="8"/>
      <c r="U13" s="8"/>
      <c r="V13" s="8"/>
      <c r="W13" s="50"/>
    </row>
    <row r="14" spans="1:23" x14ac:dyDescent="0.15">
      <c r="A14" s="2"/>
      <c r="B14" s="9" t="s">
        <v>26</v>
      </c>
      <c r="C14" s="103"/>
      <c r="D14" s="104"/>
      <c r="E14" s="104"/>
      <c r="F14" s="104"/>
      <c r="G14" s="104"/>
      <c r="H14" s="104"/>
      <c r="I14" s="104"/>
      <c r="J14" s="104"/>
      <c r="K14" s="104"/>
      <c r="L14" s="104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51"/>
    </row>
    <row r="15" spans="1:23" x14ac:dyDescent="0.15">
      <c r="A15" s="2"/>
      <c r="B15" s="139" t="s">
        <v>99</v>
      </c>
      <c r="C15" s="105"/>
      <c r="D15" s="106"/>
      <c r="E15" s="106"/>
      <c r="F15" s="106"/>
      <c r="G15" s="106"/>
      <c r="H15" s="106"/>
      <c r="I15" s="106"/>
      <c r="J15" s="106"/>
      <c r="K15" s="106"/>
      <c r="L15" s="106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55">
        <f>SUM(C15:V15)</f>
        <v>0</v>
      </c>
    </row>
    <row r="16" spans="1:23" x14ac:dyDescent="0.15">
      <c r="A16" s="2"/>
      <c r="B16" s="7" t="s">
        <v>27</v>
      </c>
      <c r="C16" s="107"/>
      <c r="D16" s="108"/>
      <c r="E16" s="108"/>
      <c r="F16" s="108"/>
      <c r="G16" s="108"/>
      <c r="H16" s="108"/>
      <c r="I16" s="108"/>
      <c r="J16" s="108"/>
      <c r="K16" s="108"/>
      <c r="L16" s="108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52"/>
    </row>
    <row r="17" spans="1:23" x14ac:dyDescent="0.15">
      <c r="A17" s="2"/>
      <c r="B17" s="92" t="s">
        <v>1</v>
      </c>
      <c r="C17" s="145">
        <v>0</v>
      </c>
      <c r="D17" s="145">
        <v>0</v>
      </c>
      <c r="E17" s="145">
        <v>0</v>
      </c>
      <c r="F17" s="145">
        <v>0</v>
      </c>
      <c r="G17" s="145">
        <v>0</v>
      </c>
      <c r="H17" s="145">
        <v>0</v>
      </c>
      <c r="I17" s="145">
        <v>0</v>
      </c>
      <c r="J17" s="145">
        <v>0</v>
      </c>
      <c r="K17" s="145">
        <v>0</v>
      </c>
      <c r="L17" s="145">
        <v>0</v>
      </c>
      <c r="M17" s="93">
        <v>0</v>
      </c>
      <c r="N17" s="93">
        <v>0</v>
      </c>
      <c r="O17" s="93">
        <v>0</v>
      </c>
      <c r="P17" s="93">
        <v>0</v>
      </c>
      <c r="Q17" s="93">
        <v>0</v>
      </c>
      <c r="R17" s="93">
        <v>0</v>
      </c>
      <c r="S17" s="93">
        <v>0</v>
      </c>
      <c r="T17" s="93">
        <v>0</v>
      </c>
      <c r="U17" s="93">
        <v>0</v>
      </c>
      <c r="V17" s="93">
        <v>0</v>
      </c>
      <c r="W17" s="53"/>
    </row>
    <row r="18" spans="1:23" x14ac:dyDescent="0.15">
      <c r="A18" s="2"/>
      <c r="B18" s="140" t="s">
        <v>100</v>
      </c>
      <c r="C18" s="111">
        <v>0</v>
      </c>
      <c r="D18" s="112">
        <v>0</v>
      </c>
      <c r="E18" s="112">
        <v>0</v>
      </c>
      <c r="F18" s="112">
        <v>0</v>
      </c>
      <c r="G18" s="112">
        <v>0</v>
      </c>
      <c r="H18" s="112">
        <v>0</v>
      </c>
      <c r="I18" s="112">
        <v>0</v>
      </c>
      <c r="J18" s="112">
        <v>0</v>
      </c>
      <c r="K18" s="112">
        <v>0</v>
      </c>
      <c r="L18" s="112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22">
        <f>SUM(C18:V18)</f>
        <v>0</v>
      </c>
    </row>
    <row r="19" spans="1:23" x14ac:dyDescent="0.15">
      <c r="A19" s="2"/>
      <c r="B19" s="7" t="s">
        <v>41</v>
      </c>
      <c r="C19" s="15">
        <f>IF(C18=0,0,C18/C15/12)</f>
        <v>0</v>
      </c>
      <c r="D19" s="16">
        <f t="shared" ref="D19:J19" si="0">IF(D18=0,0,D18/D15/12)</f>
        <v>0</v>
      </c>
      <c r="E19" s="16">
        <f t="shared" si="0"/>
        <v>0</v>
      </c>
      <c r="F19" s="16">
        <f t="shared" si="0"/>
        <v>0</v>
      </c>
      <c r="G19" s="16">
        <f t="shared" si="0"/>
        <v>0</v>
      </c>
      <c r="H19" s="16">
        <f t="shared" si="0"/>
        <v>0</v>
      </c>
      <c r="I19" s="16">
        <f t="shared" si="0"/>
        <v>0</v>
      </c>
      <c r="J19" s="16">
        <f t="shared" si="0"/>
        <v>0</v>
      </c>
      <c r="K19" s="16">
        <f>IF(K18=0,0,K18/K15/12)</f>
        <v>0</v>
      </c>
      <c r="L19" s="16">
        <f t="shared" ref="L19:V19" si="1">IF(L18=0,0,L18/L15/12)</f>
        <v>0</v>
      </c>
      <c r="M19" s="16">
        <f t="shared" si="1"/>
        <v>0</v>
      </c>
      <c r="N19" s="16">
        <f t="shared" si="1"/>
        <v>0</v>
      </c>
      <c r="O19" s="16">
        <f t="shared" si="1"/>
        <v>0</v>
      </c>
      <c r="P19" s="16">
        <f t="shared" si="1"/>
        <v>0</v>
      </c>
      <c r="Q19" s="16">
        <f t="shared" si="1"/>
        <v>0</v>
      </c>
      <c r="R19" s="16">
        <f t="shared" si="1"/>
        <v>0</v>
      </c>
      <c r="S19" s="16">
        <f t="shared" si="1"/>
        <v>0</v>
      </c>
      <c r="T19" s="16">
        <f t="shared" si="1"/>
        <v>0</v>
      </c>
      <c r="U19" s="16">
        <f t="shared" si="1"/>
        <v>0</v>
      </c>
      <c r="V19" s="16">
        <f t="shared" si="1"/>
        <v>0</v>
      </c>
      <c r="W19" s="16">
        <f>IF(W18=0,0,W18/W15/12)</f>
        <v>0</v>
      </c>
    </row>
    <row r="20" spans="1:23" x14ac:dyDescent="0.15">
      <c r="A20" s="2"/>
      <c r="B20" s="144" t="s">
        <v>2</v>
      </c>
      <c r="C20" s="113">
        <v>0</v>
      </c>
      <c r="D20" s="114">
        <v>0</v>
      </c>
      <c r="E20" s="114">
        <v>0</v>
      </c>
      <c r="F20" s="114">
        <v>0</v>
      </c>
      <c r="G20" s="114">
        <v>0</v>
      </c>
      <c r="H20" s="114">
        <v>0</v>
      </c>
      <c r="I20" s="114">
        <v>0</v>
      </c>
      <c r="J20" s="114">
        <v>0</v>
      </c>
      <c r="K20" s="114">
        <v>0</v>
      </c>
      <c r="L20" s="114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22">
        <f>SUM(C20:V20)</f>
        <v>0</v>
      </c>
    </row>
    <row r="21" spans="1:23" x14ac:dyDescent="0.15">
      <c r="A21" s="2"/>
      <c r="B21" s="144" t="s">
        <v>2</v>
      </c>
      <c r="C21" s="113">
        <v>0</v>
      </c>
      <c r="D21" s="114">
        <v>0</v>
      </c>
      <c r="E21" s="114">
        <v>0</v>
      </c>
      <c r="F21" s="114">
        <v>0</v>
      </c>
      <c r="G21" s="114">
        <v>0</v>
      </c>
      <c r="H21" s="114">
        <v>0</v>
      </c>
      <c r="I21" s="114">
        <v>0</v>
      </c>
      <c r="J21" s="114">
        <v>0</v>
      </c>
      <c r="K21" s="114">
        <v>0</v>
      </c>
      <c r="L21" s="114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22">
        <f>SUM(C21:V21)</f>
        <v>0</v>
      </c>
    </row>
    <row r="22" spans="1:23" x14ac:dyDescent="0.15">
      <c r="A22" s="2"/>
      <c r="B22" s="144" t="s">
        <v>2</v>
      </c>
      <c r="C22" s="113">
        <v>0</v>
      </c>
      <c r="D22" s="114">
        <v>0</v>
      </c>
      <c r="E22" s="114">
        <v>0</v>
      </c>
      <c r="F22" s="114">
        <v>0</v>
      </c>
      <c r="G22" s="114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22">
        <f>SUM(C22:V22)</f>
        <v>0</v>
      </c>
    </row>
    <row r="23" spans="1:23" x14ac:dyDescent="0.15">
      <c r="A23" s="2"/>
      <c r="B23" s="144" t="s">
        <v>2</v>
      </c>
      <c r="C23" s="113">
        <v>0</v>
      </c>
      <c r="D23" s="114">
        <v>0</v>
      </c>
      <c r="E23" s="114">
        <v>0</v>
      </c>
      <c r="F23" s="114">
        <v>0</v>
      </c>
      <c r="G23" s="114">
        <v>0</v>
      </c>
      <c r="H23" s="114">
        <v>0</v>
      </c>
      <c r="I23" s="114">
        <v>0</v>
      </c>
      <c r="J23" s="114">
        <v>0</v>
      </c>
      <c r="K23" s="114">
        <v>0</v>
      </c>
      <c r="L23" s="114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22">
        <f>SUM(C23:V23)</f>
        <v>0</v>
      </c>
    </row>
    <row r="24" spans="1:23" x14ac:dyDescent="0.15">
      <c r="A24" s="2"/>
      <c r="B24" s="7" t="s">
        <v>3</v>
      </c>
      <c r="C24" s="115">
        <v>0</v>
      </c>
      <c r="D24" s="116">
        <v>0</v>
      </c>
      <c r="E24" s="116">
        <v>0</v>
      </c>
      <c r="F24" s="116">
        <v>0</v>
      </c>
      <c r="G24" s="116">
        <v>0</v>
      </c>
      <c r="H24" s="116">
        <v>0</v>
      </c>
      <c r="I24" s="116">
        <v>0</v>
      </c>
      <c r="J24" s="116">
        <v>0</v>
      </c>
      <c r="K24" s="116">
        <v>0</v>
      </c>
      <c r="L24" s="116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22">
        <f>SUM(C24:V24)</f>
        <v>0</v>
      </c>
    </row>
    <row r="25" spans="1:23" x14ac:dyDescent="0.15">
      <c r="A25" s="19"/>
      <c r="B25" s="20" t="s">
        <v>4</v>
      </c>
      <c r="C25" s="21">
        <f t="shared" ref="C25:J25" si="2">C18+SUM(C20:C23)-C24</f>
        <v>0</v>
      </c>
      <c r="D25" s="22">
        <f t="shared" si="2"/>
        <v>0</v>
      </c>
      <c r="E25" s="22">
        <f t="shared" si="2"/>
        <v>0</v>
      </c>
      <c r="F25" s="22">
        <f t="shared" si="2"/>
        <v>0</v>
      </c>
      <c r="G25" s="22">
        <f t="shared" si="2"/>
        <v>0</v>
      </c>
      <c r="H25" s="22">
        <f t="shared" si="2"/>
        <v>0</v>
      </c>
      <c r="I25" s="22">
        <f t="shared" si="2"/>
        <v>0</v>
      </c>
      <c r="J25" s="22">
        <f t="shared" si="2"/>
        <v>0</v>
      </c>
      <c r="K25" s="22">
        <f>K18+SUM(K20:K23)-K24</f>
        <v>0</v>
      </c>
      <c r="L25" s="22">
        <f t="shared" ref="L25:V25" si="3">L18+SUM(L20:L23)-L24</f>
        <v>0</v>
      </c>
      <c r="M25" s="22">
        <f t="shared" si="3"/>
        <v>0</v>
      </c>
      <c r="N25" s="22">
        <f t="shared" si="3"/>
        <v>0</v>
      </c>
      <c r="O25" s="22">
        <f t="shared" si="3"/>
        <v>0</v>
      </c>
      <c r="P25" s="22">
        <f t="shared" si="3"/>
        <v>0</v>
      </c>
      <c r="Q25" s="22">
        <f t="shared" si="3"/>
        <v>0</v>
      </c>
      <c r="R25" s="22">
        <f t="shared" si="3"/>
        <v>0</v>
      </c>
      <c r="S25" s="22">
        <f t="shared" si="3"/>
        <v>0</v>
      </c>
      <c r="T25" s="22">
        <f t="shared" si="3"/>
        <v>0</v>
      </c>
      <c r="U25" s="22">
        <f t="shared" si="3"/>
        <v>0</v>
      </c>
      <c r="V25" s="22">
        <f t="shared" si="3"/>
        <v>0</v>
      </c>
      <c r="W25" s="22">
        <f>W18+SUM(W20:W23)-W24</f>
        <v>0</v>
      </c>
    </row>
    <row r="26" spans="1:23" x14ac:dyDescent="0.15">
      <c r="A26" s="19"/>
      <c r="B26" s="140" t="s">
        <v>101</v>
      </c>
      <c r="C26" s="146">
        <f t="shared" ref="C26:J26" si="4">SUM(C27:C34)</f>
        <v>0</v>
      </c>
      <c r="D26" s="147">
        <f t="shared" si="4"/>
        <v>0</v>
      </c>
      <c r="E26" s="147">
        <f t="shared" si="4"/>
        <v>0</v>
      </c>
      <c r="F26" s="147">
        <f t="shared" si="4"/>
        <v>0</v>
      </c>
      <c r="G26" s="147">
        <f t="shared" si="4"/>
        <v>0</v>
      </c>
      <c r="H26" s="147">
        <f t="shared" si="4"/>
        <v>0</v>
      </c>
      <c r="I26" s="147">
        <f t="shared" si="4"/>
        <v>0</v>
      </c>
      <c r="J26" s="147">
        <f t="shared" si="4"/>
        <v>0</v>
      </c>
      <c r="K26" s="147">
        <f>SUM(K27:K34)</f>
        <v>0</v>
      </c>
      <c r="L26" s="147">
        <f t="shared" ref="L26:V26" si="5">SUM(L27:L34)</f>
        <v>0</v>
      </c>
      <c r="M26" s="23">
        <f t="shared" si="5"/>
        <v>0</v>
      </c>
      <c r="N26" s="23">
        <f t="shared" si="5"/>
        <v>0</v>
      </c>
      <c r="O26" s="23">
        <f t="shared" si="5"/>
        <v>0</v>
      </c>
      <c r="P26" s="23">
        <f t="shared" si="5"/>
        <v>0</v>
      </c>
      <c r="Q26" s="23">
        <f t="shared" si="5"/>
        <v>0</v>
      </c>
      <c r="R26" s="23">
        <f t="shared" si="5"/>
        <v>0</v>
      </c>
      <c r="S26" s="23">
        <f t="shared" si="5"/>
        <v>0</v>
      </c>
      <c r="T26" s="23">
        <f t="shared" si="5"/>
        <v>0</v>
      </c>
      <c r="U26" s="23">
        <f t="shared" si="5"/>
        <v>0</v>
      </c>
      <c r="V26" s="23">
        <f t="shared" si="5"/>
        <v>0</v>
      </c>
      <c r="W26" s="22">
        <f>SUM(W27:W34)</f>
        <v>0</v>
      </c>
    </row>
    <row r="27" spans="1:23" x14ac:dyDescent="0.15">
      <c r="A27" s="2"/>
      <c r="B27" s="139" t="s">
        <v>102</v>
      </c>
      <c r="C27" s="113"/>
      <c r="D27" s="114">
        <v>0</v>
      </c>
      <c r="E27" s="114">
        <v>0</v>
      </c>
      <c r="F27" s="114">
        <v>0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6">
        <f t="shared" ref="W27:W34" si="6">SUM(C27:V27)</f>
        <v>0</v>
      </c>
    </row>
    <row r="28" spans="1:23" x14ac:dyDescent="0.15">
      <c r="A28" s="2"/>
      <c r="B28" s="139" t="s">
        <v>103</v>
      </c>
      <c r="C28" s="113">
        <v>0</v>
      </c>
      <c r="D28" s="114">
        <v>0</v>
      </c>
      <c r="E28" s="114">
        <v>0</v>
      </c>
      <c r="F28" s="114">
        <v>0</v>
      </c>
      <c r="G28" s="114">
        <v>0</v>
      </c>
      <c r="H28" s="114">
        <v>0</v>
      </c>
      <c r="I28" s="114">
        <v>0</v>
      </c>
      <c r="J28" s="114">
        <v>0</v>
      </c>
      <c r="K28" s="114">
        <v>0</v>
      </c>
      <c r="L28" s="114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6">
        <f t="shared" si="6"/>
        <v>0</v>
      </c>
    </row>
    <row r="29" spans="1:23" x14ac:dyDescent="0.15">
      <c r="A29" s="2"/>
      <c r="B29" s="139" t="s">
        <v>104</v>
      </c>
      <c r="C29" s="113">
        <v>0</v>
      </c>
      <c r="D29" s="114">
        <v>0</v>
      </c>
      <c r="E29" s="114">
        <v>0</v>
      </c>
      <c r="F29" s="114">
        <v>0</v>
      </c>
      <c r="G29" s="114">
        <v>0</v>
      </c>
      <c r="H29" s="114">
        <v>0</v>
      </c>
      <c r="I29" s="114">
        <v>0</v>
      </c>
      <c r="J29" s="114">
        <v>0</v>
      </c>
      <c r="K29" s="114">
        <v>0</v>
      </c>
      <c r="L29" s="114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6">
        <f t="shared" si="6"/>
        <v>0</v>
      </c>
    </row>
    <row r="30" spans="1:23" x14ac:dyDescent="0.15">
      <c r="A30" s="2"/>
      <c r="B30" s="7" t="s">
        <v>5</v>
      </c>
      <c r="C30" s="113">
        <v>0</v>
      </c>
      <c r="D30" s="114">
        <v>0</v>
      </c>
      <c r="E30" s="114">
        <v>0</v>
      </c>
      <c r="F30" s="114">
        <v>0</v>
      </c>
      <c r="G30" s="114">
        <v>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6">
        <f t="shared" si="6"/>
        <v>0</v>
      </c>
    </row>
    <row r="31" spans="1:23" x14ac:dyDescent="0.15">
      <c r="A31" s="2"/>
      <c r="B31" s="7" t="s">
        <v>6</v>
      </c>
      <c r="C31" s="113">
        <v>0</v>
      </c>
      <c r="D31" s="114">
        <v>0</v>
      </c>
      <c r="E31" s="114">
        <v>0</v>
      </c>
      <c r="F31" s="114">
        <v>0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6">
        <f t="shared" si="6"/>
        <v>0</v>
      </c>
    </row>
    <row r="32" spans="1:23" x14ac:dyDescent="0.15">
      <c r="A32" s="2"/>
      <c r="B32" s="7" t="s">
        <v>7</v>
      </c>
      <c r="C32" s="113">
        <v>0</v>
      </c>
      <c r="D32" s="114">
        <v>0</v>
      </c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6">
        <f t="shared" si="6"/>
        <v>0</v>
      </c>
    </row>
    <row r="33" spans="1:23" x14ac:dyDescent="0.15">
      <c r="A33" s="2"/>
      <c r="B33" s="7" t="s">
        <v>8</v>
      </c>
      <c r="C33" s="113">
        <v>0</v>
      </c>
      <c r="D33" s="114">
        <v>0</v>
      </c>
      <c r="E33" s="114">
        <v>0</v>
      </c>
      <c r="F33" s="114">
        <v>0</v>
      </c>
      <c r="G33" s="114">
        <v>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6">
        <f t="shared" si="6"/>
        <v>0</v>
      </c>
    </row>
    <row r="34" spans="1:23" x14ac:dyDescent="0.15">
      <c r="A34" s="2"/>
      <c r="B34" s="7" t="s">
        <v>9</v>
      </c>
      <c r="C34" s="113">
        <v>0</v>
      </c>
      <c r="D34" s="114">
        <v>0</v>
      </c>
      <c r="E34" s="114">
        <v>0</v>
      </c>
      <c r="F34" s="114">
        <v>0</v>
      </c>
      <c r="G34" s="114">
        <v>0</v>
      </c>
      <c r="H34" s="114">
        <v>0</v>
      </c>
      <c r="I34" s="114">
        <v>0</v>
      </c>
      <c r="J34" s="114">
        <v>0</v>
      </c>
      <c r="K34" s="114">
        <v>0</v>
      </c>
      <c r="L34" s="114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6">
        <f t="shared" si="6"/>
        <v>0</v>
      </c>
    </row>
    <row r="35" spans="1:23" x14ac:dyDescent="0.15">
      <c r="A35" s="2"/>
      <c r="B35" s="20" t="s">
        <v>10</v>
      </c>
      <c r="C35" s="24">
        <f t="shared" ref="C35:J35" si="7">C25-C26</f>
        <v>0</v>
      </c>
      <c r="D35" s="25">
        <f t="shared" si="7"/>
        <v>0</v>
      </c>
      <c r="E35" s="25">
        <f t="shared" si="7"/>
        <v>0</v>
      </c>
      <c r="F35" s="25">
        <f t="shared" si="7"/>
        <v>0</v>
      </c>
      <c r="G35" s="25">
        <f t="shared" si="7"/>
        <v>0</v>
      </c>
      <c r="H35" s="25">
        <f t="shared" si="7"/>
        <v>0</v>
      </c>
      <c r="I35" s="25">
        <f t="shared" si="7"/>
        <v>0</v>
      </c>
      <c r="J35" s="25">
        <f t="shared" si="7"/>
        <v>0</v>
      </c>
      <c r="K35" s="25">
        <f>K25-K26</f>
        <v>0</v>
      </c>
      <c r="L35" s="25">
        <f t="shared" ref="L35:V35" si="8">L25-L26</f>
        <v>0</v>
      </c>
      <c r="M35" s="25">
        <f t="shared" si="8"/>
        <v>0</v>
      </c>
      <c r="N35" s="25">
        <f t="shared" si="8"/>
        <v>0</v>
      </c>
      <c r="O35" s="25">
        <f t="shared" si="8"/>
        <v>0</v>
      </c>
      <c r="P35" s="25">
        <f t="shared" si="8"/>
        <v>0</v>
      </c>
      <c r="Q35" s="25">
        <f t="shared" si="8"/>
        <v>0</v>
      </c>
      <c r="R35" s="25">
        <f t="shared" si="8"/>
        <v>0</v>
      </c>
      <c r="S35" s="25">
        <f t="shared" si="8"/>
        <v>0</v>
      </c>
      <c r="T35" s="25">
        <f t="shared" si="8"/>
        <v>0</v>
      </c>
      <c r="U35" s="25">
        <f t="shared" si="8"/>
        <v>0</v>
      </c>
      <c r="V35" s="25">
        <f t="shared" si="8"/>
        <v>0</v>
      </c>
      <c r="W35" s="56">
        <f>W25-W26</f>
        <v>0</v>
      </c>
    </row>
    <row r="36" spans="1:23" x14ac:dyDescent="0.15">
      <c r="A36" s="2"/>
      <c r="B36" s="20" t="s">
        <v>11</v>
      </c>
      <c r="C36" s="117">
        <v>0</v>
      </c>
      <c r="D36" s="118">
        <v>0</v>
      </c>
      <c r="E36" s="118">
        <v>0</v>
      </c>
      <c r="F36" s="118">
        <v>0</v>
      </c>
      <c r="G36" s="118">
        <v>0</v>
      </c>
      <c r="H36" s="118">
        <v>0</v>
      </c>
      <c r="I36" s="118">
        <v>0</v>
      </c>
      <c r="J36" s="118">
        <v>0</v>
      </c>
      <c r="K36" s="118">
        <v>0</v>
      </c>
      <c r="L36" s="118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57"/>
    </row>
    <row r="37" spans="1:23" x14ac:dyDescent="0.15">
      <c r="A37" s="2"/>
      <c r="B37" s="150" t="s">
        <v>43</v>
      </c>
      <c r="C37" s="148">
        <f t="shared" ref="C37:J37" si="9">IF(C35=0,0,C35/C36)</f>
        <v>0</v>
      </c>
      <c r="D37" s="148">
        <f t="shared" si="9"/>
        <v>0</v>
      </c>
      <c r="E37" s="148">
        <f t="shared" si="9"/>
        <v>0</v>
      </c>
      <c r="F37" s="148">
        <f t="shared" si="9"/>
        <v>0</v>
      </c>
      <c r="G37" s="148">
        <f t="shared" si="9"/>
        <v>0</v>
      </c>
      <c r="H37" s="148">
        <f t="shared" si="9"/>
        <v>0</v>
      </c>
      <c r="I37" s="148">
        <f t="shared" si="9"/>
        <v>0</v>
      </c>
      <c r="J37" s="148">
        <f t="shared" si="9"/>
        <v>0</v>
      </c>
      <c r="K37" s="148">
        <f>IF(K35=0,0,K35/K36)</f>
        <v>0</v>
      </c>
      <c r="L37" s="148">
        <f t="shared" ref="L37:V37" si="10">IF(L35=0,0,L35/L36)</f>
        <v>0</v>
      </c>
      <c r="M37" s="27">
        <f t="shared" si="10"/>
        <v>0</v>
      </c>
      <c r="N37" s="27">
        <f t="shared" si="10"/>
        <v>0</v>
      </c>
      <c r="O37" s="27">
        <f t="shared" si="10"/>
        <v>0</v>
      </c>
      <c r="P37" s="27">
        <f t="shared" si="10"/>
        <v>0</v>
      </c>
      <c r="Q37" s="27">
        <f t="shared" si="10"/>
        <v>0</v>
      </c>
      <c r="R37" s="27">
        <f t="shared" si="10"/>
        <v>0</v>
      </c>
      <c r="S37" s="27">
        <f t="shared" si="10"/>
        <v>0</v>
      </c>
      <c r="T37" s="27">
        <f t="shared" si="10"/>
        <v>0</v>
      </c>
      <c r="U37" s="27">
        <f t="shared" si="10"/>
        <v>0</v>
      </c>
      <c r="V37" s="27">
        <f t="shared" si="10"/>
        <v>0</v>
      </c>
      <c r="W37" s="16">
        <f>SUM(C37:V37)</f>
        <v>0</v>
      </c>
    </row>
    <row r="38" spans="1:23" x14ac:dyDescent="0.15">
      <c r="A38" s="2"/>
      <c r="B38" s="141" t="s">
        <v>105</v>
      </c>
      <c r="C38" s="119">
        <v>0</v>
      </c>
      <c r="D38" s="119">
        <v>0</v>
      </c>
      <c r="E38" s="119">
        <v>0</v>
      </c>
      <c r="F38" s="119">
        <v>0</v>
      </c>
      <c r="G38" s="119">
        <v>0</v>
      </c>
      <c r="H38" s="119">
        <v>0</v>
      </c>
      <c r="I38" s="119">
        <v>0</v>
      </c>
      <c r="J38" s="119">
        <v>0</v>
      </c>
      <c r="K38" s="119">
        <v>0</v>
      </c>
      <c r="L38" s="119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16">
        <f>SUM(C38:V38)</f>
        <v>0</v>
      </c>
    </row>
    <row r="39" spans="1:23" x14ac:dyDescent="0.15">
      <c r="A39" s="2"/>
      <c r="B39" s="7" t="s">
        <v>12</v>
      </c>
      <c r="C39" s="29">
        <f t="shared" ref="C39:J39" si="11">C37-C38</f>
        <v>0</v>
      </c>
      <c r="D39" s="30">
        <f t="shared" si="11"/>
        <v>0</v>
      </c>
      <c r="E39" s="30">
        <f t="shared" si="11"/>
        <v>0</v>
      </c>
      <c r="F39" s="30">
        <f t="shared" si="11"/>
        <v>0</v>
      </c>
      <c r="G39" s="30">
        <f t="shared" si="11"/>
        <v>0</v>
      </c>
      <c r="H39" s="30">
        <f t="shared" si="11"/>
        <v>0</v>
      </c>
      <c r="I39" s="30">
        <f t="shared" si="11"/>
        <v>0</v>
      </c>
      <c r="J39" s="30">
        <f t="shared" si="11"/>
        <v>0</v>
      </c>
      <c r="K39" s="30">
        <f>K37-K38</f>
        <v>0</v>
      </c>
      <c r="L39" s="30">
        <f t="shared" ref="L39:V39" si="12">L37-L38</f>
        <v>0</v>
      </c>
      <c r="M39" s="30">
        <f t="shared" si="12"/>
        <v>0</v>
      </c>
      <c r="N39" s="30">
        <f t="shared" si="12"/>
        <v>0</v>
      </c>
      <c r="O39" s="30">
        <f t="shared" si="12"/>
        <v>0</v>
      </c>
      <c r="P39" s="30">
        <f t="shared" si="12"/>
        <v>0</v>
      </c>
      <c r="Q39" s="30">
        <f t="shared" si="12"/>
        <v>0</v>
      </c>
      <c r="R39" s="30">
        <f t="shared" si="12"/>
        <v>0</v>
      </c>
      <c r="S39" s="30">
        <f t="shared" si="12"/>
        <v>0</v>
      </c>
      <c r="T39" s="30">
        <f t="shared" si="12"/>
        <v>0</v>
      </c>
      <c r="U39" s="30">
        <f t="shared" si="12"/>
        <v>0</v>
      </c>
      <c r="V39" s="30">
        <f t="shared" si="12"/>
        <v>0</v>
      </c>
      <c r="W39" s="58">
        <f>W37-W38</f>
        <v>0</v>
      </c>
    </row>
    <row r="40" spans="1:23" x14ac:dyDescent="0.15">
      <c r="A40" s="2"/>
      <c r="B40" s="9" t="s">
        <v>13</v>
      </c>
      <c r="C40" s="31">
        <f>IF(C38=0,0,C38/C37)</f>
        <v>0</v>
      </c>
      <c r="D40" s="31">
        <f t="shared" ref="D40:J40" si="13">IF(D38=0,0,D38/D37)</f>
        <v>0</v>
      </c>
      <c r="E40" s="31">
        <f t="shared" si="13"/>
        <v>0</v>
      </c>
      <c r="F40" s="31">
        <f t="shared" si="13"/>
        <v>0</v>
      </c>
      <c r="G40" s="31">
        <f t="shared" si="13"/>
        <v>0</v>
      </c>
      <c r="H40" s="31">
        <f t="shared" si="13"/>
        <v>0</v>
      </c>
      <c r="I40" s="31">
        <f t="shared" si="13"/>
        <v>0</v>
      </c>
      <c r="J40" s="31">
        <f t="shared" si="13"/>
        <v>0</v>
      </c>
      <c r="K40" s="31">
        <f>IF(K38=0,0,K38/K37)</f>
        <v>0</v>
      </c>
      <c r="L40" s="31">
        <f t="shared" ref="L40:V40" si="14">IF(L38=0,0,L38/L37)</f>
        <v>0</v>
      </c>
      <c r="M40" s="31">
        <f t="shared" si="14"/>
        <v>0</v>
      </c>
      <c r="N40" s="31">
        <f t="shared" si="14"/>
        <v>0</v>
      </c>
      <c r="O40" s="31">
        <f t="shared" si="14"/>
        <v>0</v>
      </c>
      <c r="P40" s="31">
        <f t="shared" si="14"/>
        <v>0</v>
      </c>
      <c r="Q40" s="31">
        <f t="shared" si="14"/>
        <v>0</v>
      </c>
      <c r="R40" s="31">
        <f t="shared" si="14"/>
        <v>0</v>
      </c>
      <c r="S40" s="31">
        <f t="shared" si="14"/>
        <v>0</v>
      </c>
      <c r="T40" s="31">
        <f t="shared" si="14"/>
        <v>0</v>
      </c>
      <c r="U40" s="31">
        <f t="shared" si="14"/>
        <v>0</v>
      </c>
      <c r="V40" s="31">
        <f t="shared" si="14"/>
        <v>0</v>
      </c>
      <c r="W40" s="59">
        <f>IF(W38=0,0,W38/W37)</f>
        <v>0</v>
      </c>
    </row>
    <row r="41" spans="1:23" x14ac:dyDescent="0.15">
      <c r="A41" s="2"/>
      <c r="B41" s="7" t="s">
        <v>14</v>
      </c>
      <c r="C41" s="120">
        <v>0</v>
      </c>
      <c r="D41" s="121">
        <v>0</v>
      </c>
      <c r="E41" s="121">
        <v>0</v>
      </c>
      <c r="F41" s="121">
        <v>0</v>
      </c>
      <c r="G41" s="121">
        <v>0</v>
      </c>
      <c r="H41" s="121">
        <v>0</v>
      </c>
      <c r="I41" s="121">
        <v>0</v>
      </c>
      <c r="J41" s="121">
        <v>0</v>
      </c>
      <c r="K41" s="121">
        <v>0</v>
      </c>
      <c r="L41" s="121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16">
        <f t="shared" ref="W41:W46" si="15">SUM(C41:V41)</f>
        <v>0</v>
      </c>
    </row>
    <row r="42" spans="1:23" x14ac:dyDescent="0.15">
      <c r="A42" s="2"/>
      <c r="B42" s="7" t="s">
        <v>44</v>
      </c>
      <c r="C42" s="120">
        <v>0</v>
      </c>
      <c r="D42" s="121">
        <v>0</v>
      </c>
      <c r="E42" s="121">
        <v>0</v>
      </c>
      <c r="F42" s="121">
        <v>0</v>
      </c>
      <c r="G42" s="121">
        <v>0</v>
      </c>
      <c r="H42" s="121">
        <v>0</v>
      </c>
      <c r="I42" s="121">
        <v>0</v>
      </c>
      <c r="J42" s="121">
        <v>0</v>
      </c>
      <c r="K42" s="121">
        <v>0</v>
      </c>
      <c r="L42" s="121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16">
        <f t="shared" si="15"/>
        <v>0</v>
      </c>
    </row>
    <row r="43" spans="1:23" x14ac:dyDescent="0.15">
      <c r="A43" s="2"/>
      <c r="B43" s="9" t="s">
        <v>42</v>
      </c>
      <c r="C43" s="122">
        <v>0</v>
      </c>
      <c r="D43" s="123">
        <v>0</v>
      </c>
      <c r="E43" s="123">
        <v>0</v>
      </c>
      <c r="F43" s="123">
        <v>0</v>
      </c>
      <c r="G43" s="123">
        <v>0</v>
      </c>
      <c r="H43" s="123">
        <v>0</v>
      </c>
      <c r="I43" s="123">
        <v>0</v>
      </c>
      <c r="J43" s="123">
        <v>0</v>
      </c>
      <c r="K43" s="123">
        <v>0</v>
      </c>
      <c r="L43" s="12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16">
        <f t="shared" si="15"/>
        <v>0</v>
      </c>
    </row>
    <row r="44" spans="1:23" x14ac:dyDescent="0.15">
      <c r="A44" s="2"/>
      <c r="B44" s="142" t="s">
        <v>106</v>
      </c>
      <c r="C44" s="149">
        <f>IF(C38=0,0,C38/((1-POWER(((POWER(1+(C47/2),1/6))),-(C49)))/(POWER(1+(C47/2),1/6)-1))*12)</f>
        <v>0</v>
      </c>
      <c r="D44" s="149">
        <f t="shared" ref="D44:J44" si="16">IF(D38=0,0,D38/((1-POWER(((POWER(1+(D47/2),1/6))),-(D49)))/(POWER(1+(D47/2),1/6)-1))*12)</f>
        <v>0</v>
      </c>
      <c r="E44" s="149">
        <f t="shared" si="16"/>
        <v>0</v>
      </c>
      <c r="F44" s="149">
        <f t="shared" si="16"/>
        <v>0</v>
      </c>
      <c r="G44" s="149">
        <f t="shared" si="16"/>
        <v>0</v>
      </c>
      <c r="H44" s="149">
        <f t="shared" si="16"/>
        <v>0</v>
      </c>
      <c r="I44" s="149">
        <f t="shared" si="16"/>
        <v>0</v>
      </c>
      <c r="J44" s="149">
        <f t="shared" si="16"/>
        <v>0</v>
      </c>
      <c r="K44" s="149">
        <f>IF(K38=0,0,K38/((1-POWER(((POWER(1+(K47/2),1/6))),-(K49)))/(POWER(1+(K47/2),1/6)-1))*12)</f>
        <v>0</v>
      </c>
      <c r="L44" s="149">
        <f t="shared" ref="L44:V44" si="17">IF(L38=0,0,L38/((1-POWER(((POWER(1+(L47/2),1/6))),-(L49)))/(POWER(1+(L47/2),1/6)-1))*12)</f>
        <v>0</v>
      </c>
      <c r="M44" s="34">
        <f t="shared" si="17"/>
        <v>0</v>
      </c>
      <c r="N44" s="34">
        <f t="shared" si="17"/>
        <v>0</v>
      </c>
      <c r="O44" s="34">
        <f t="shared" si="17"/>
        <v>0</v>
      </c>
      <c r="P44" s="34">
        <f t="shared" si="17"/>
        <v>0</v>
      </c>
      <c r="Q44" s="34">
        <f t="shared" si="17"/>
        <v>0</v>
      </c>
      <c r="R44" s="34">
        <f t="shared" si="17"/>
        <v>0</v>
      </c>
      <c r="S44" s="34">
        <f t="shared" si="17"/>
        <v>0</v>
      </c>
      <c r="T44" s="34">
        <f t="shared" si="17"/>
        <v>0</v>
      </c>
      <c r="U44" s="34">
        <f t="shared" si="17"/>
        <v>0</v>
      </c>
      <c r="V44" s="34">
        <f t="shared" si="17"/>
        <v>0</v>
      </c>
      <c r="W44" s="16">
        <f t="shared" si="15"/>
        <v>0</v>
      </c>
    </row>
    <row r="45" spans="1:23" x14ac:dyDescent="0.15">
      <c r="A45" s="74"/>
      <c r="B45" s="87" t="s">
        <v>45</v>
      </c>
      <c r="C45" s="67">
        <f>IF(C39=0,0,(C44)-C46)</f>
        <v>0</v>
      </c>
      <c r="D45" s="67">
        <f t="shared" ref="D45:J45" si="18">IF(D39=0,0,(D44)-D46)</f>
        <v>0</v>
      </c>
      <c r="E45" s="67">
        <f t="shared" si="18"/>
        <v>0</v>
      </c>
      <c r="F45" s="67">
        <f t="shared" si="18"/>
        <v>0</v>
      </c>
      <c r="G45" s="67">
        <f t="shared" si="18"/>
        <v>0</v>
      </c>
      <c r="H45" s="67">
        <f t="shared" si="18"/>
        <v>0</v>
      </c>
      <c r="I45" s="67">
        <f t="shared" si="18"/>
        <v>0</v>
      </c>
      <c r="J45" s="67">
        <f t="shared" si="18"/>
        <v>0</v>
      </c>
      <c r="K45" s="67">
        <f>IF(K39=0,0,(K44)-K46)</f>
        <v>0</v>
      </c>
      <c r="L45" s="67">
        <f t="shared" ref="L45:V45" si="19">IF(L39=0,0,(L44)-L46)</f>
        <v>0</v>
      </c>
      <c r="M45" s="67">
        <f t="shared" si="19"/>
        <v>0</v>
      </c>
      <c r="N45" s="67">
        <f t="shared" si="19"/>
        <v>0</v>
      </c>
      <c r="O45" s="67">
        <f t="shared" si="19"/>
        <v>0</v>
      </c>
      <c r="P45" s="67">
        <f t="shared" si="19"/>
        <v>0</v>
      </c>
      <c r="Q45" s="67">
        <f t="shared" si="19"/>
        <v>0</v>
      </c>
      <c r="R45" s="67">
        <f t="shared" si="19"/>
        <v>0</v>
      </c>
      <c r="S45" s="67">
        <f t="shared" si="19"/>
        <v>0</v>
      </c>
      <c r="T45" s="67">
        <f t="shared" si="19"/>
        <v>0</v>
      </c>
      <c r="U45" s="67">
        <f t="shared" si="19"/>
        <v>0</v>
      </c>
      <c r="V45" s="67">
        <f t="shared" si="19"/>
        <v>0</v>
      </c>
      <c r="W45" s="16">
        <f t="shared" si="15"/>
        <v>0</v>
      </c>
    </row>
    <row r="46" spans="1:23" x14ac:dyDescent="0.15">
      <c r="A46" s="74"/>
      <c r="B46" s="87" t="s">
        <v>46</v>
      </c>
      <c r="C46" s="67">
        <f>IF(C38=0,0,C38-(((1-POWER((1+(POWER(1+(C47/2),1/6)-1)),-((C49)-(12))))/(POWER(1+(C47/2),1/6)-1))*(C44/12)))</f>
        <v>0</v>
      </c>
      <c r="D46" s="67">
        <f t="shared" ref="D46:J46" si="20">IF(D38=0,0,D38-(((1-POWER((1+(POWER(1+(D47/2),1/6)-1)),-((D49)-(12))))/(POWER(1+(D47/2),1/6)-1))*(D44/12)))</f>
        <v>0</v>
      </c>
      <c r="E46" s="67">
        <f t="shared" si="20"/>
        <v>0</v>
      </c>
      <c r="F46" s="67">
        <f t="shared" si="20"/>
        <v>0</v>
      </c>
      <c r="G46" s="67">
        <f t="shared" si="20"/>
        <v>0</v>
      </c>
      <c r="H46" s="67">
        <f t="shared" si="20"/>
        <v>0</v>
      </c>
      <c r="I46" s="67">
        <f t="shared" si="20"/>
        <v>0</v>
      </c>
      <c r="J46" s="67">
        <f t="shared" si="20"/>
        <v>0</v>
      </c>
      <c r="K46" s="67">
        <f>IF(K38=0,0,K38-(((1-POWER((1+(POWER(1+(K47/2),1/6)-1)),-((K49)-(12))))/(POWER(1+(K47/2),1/6)-1))*(K44/12)))</f>
        <v>0</v>
      </c>
      <c r="L46" s="67">
        <f t="shared" ref="L46:V46" si="21">IF(L38=0,0,L38-(((1-POWER((1+(POWER(1+(L47/2),1/6)-1)),-((L49)-(12))))/(POWER(1+(L47/2),1/6)-1))*(L44/12)))</f>
        <v>0</v>
      </c>
      <c r="M46" s="67">
        <f t="shared" si="21"/>
        <v>0</v>
      </c>
      <c r="N46" s="67">
        <f t="shared" si="21"/>
        <v>0</v>
      </c>
      <c r="O46" s="67">
        <f t="shared" si="21"/>
        <v>0</v>
      </c>
      <c r="P46" s="67">
        <f t="shared" si="21"/>
        <v>0</v>
      </c>
      <c r="Q46" s="67">
        <f t="shared" si="21"/>
        <v>0</v>
      </c>
      <c r="R46" s="67">
        <f t="shared" si="21"/>
        <v>0</v>
      </c>
      <c r="S46" s="67">
        <f t="shared" si="21"/>
        <v>0</v>
      </c>
      <c r="T46" s="67">
        <f t="shared" si="21"/>
        <v>0</v>
      </c>
      <c r="U46" s="67">
        <f t="shared" si="21"/>
        <v>0</v>
      </c>
      <c r="V46" s="67">
        <f t="shared" si="21"/>
        <v>0</v>
      </c>
      <c r="W46" s="16">
        <f t="shared" si="15"/>
        <v>0</v>
      </c>
    </row>
    <row r="47" spans="1:23" x14ac:dyDescent="0.15">
      <c r="A47" s="2"/>
      <c r="B47" s="35" t="s">
        <v>15</v>
      </c>
      <c r="C47" s="124">
        <v>0</v>
      </c>
      <c r="D47" s="124">
        <v>0</v>
      </c>
      <c r="E47" s="124">
        <v>0</v>
      </c>
      <c r="F47" s="124">
        <v>0</v>
      </c>
      <c r="G47" s="124">
        <v>0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60"/>
    </row>
    <row r="48" spans="1:23" x14ac:dyDescent="0.15">
      <c r="A48" s="2"/>
      <c r="B48" s="35" t="s">
        <v>28</v>
      </c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61"/>
    </row>
    <row r="49" spans="1:23" x14ac:dyDescent="0.15">
      <c r="A49" s="2"/>
      <c r="B49" s="38" t="s">
        <v>29</v>
      </c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62"/>
    </row>
    <row r="50" spans="1:23" x14ac:dyDescent="0.15">
      <c r="A50" s="74"/>
      <c r="B50" s="83" t="s">
        <v>16</v>
      </c>
      <c r="C50" s="66">
        <f t="shared" ref="C50:J50" si="22">C35-C44</f>
        <v>0</v>
      </c>
      <c r="D50" s="58">
        <f t="shared" si="22"/>
        <v>0</v>
      </c>
      <c r="E50" s="58">
        <f t="shared" si="22"/>
        <v>0</v>
      </c>
      <c r="F50" s="56">
        <f t="shared" si="22"/>
        <v>0</v>
      </c>
      <c r="G50" s="58">
        <f t="shared" si="22"/>
        <v>0</v>
      </c>
      <c r="H50" s="58">
        <f t="shared" si="22"/>
        <v>0</v>
      </c>
      <c r="I50" s="58">
        <f t="shared" si="22"/>
        <v>0</v>
      </c>
      <c r="J50" s="58">
        <f t="shared" si="22"/>
        <v>0</v>
      </c>
      <c r="K50" s="58">
        <f>K35-K44</f>
        <v>0</v>
      </c>
      <c r="L50" s="58">
        <f t="shared" ref="L50:V50" si="23">L35-L44</f>
        <v>0</v>
      </c>
      <c r="M50" s="58">
        <f t="shared" si="23"/>
        <v>0</v>
      </c>
      <c r="N50" s="58">
        <f t="shared" si="23"/>
        <v>0</v>
      </c>
      <c r="O50" s="58">
        <f t="shared" si="23"/>
        <v>0</v>
      </c>
      <c r="P50" s="58">
        <f t="shared" si="23"/>
        <v>0</v>
      </c>
      <c r="Q50" s="58">
        <f t="shared" si="23"/>
        <v>0</v>
      </c>
      <c r="R50" s="58">
        <f t="shared" si="23"/>
        <v>0</v>
      </c>
      <c r="S50" s="58">
        <f t="shared" si="23"/>
        <v>0</v>
      </c>
      <c r="T50" s="58">
        <f t="shared" si="23"/>
        <v>0</v>
      </c>
      <c r="U50" s="58">
        <f t="shared" si="23"/>
        <v>0</v>
      </c>
      <c r="V50" s="58">
        <f t="shared" si="23"/>
        <v>0</v>
      </c>
      <c r="W50" s="58">
        <f>W35-W44</f>
        <v>0</v>
      </c>
    </row>
    <row r="51" spans="1:23" x14ac:dyDescent="0.15">
      <c r="A51" s="84"/>
      <c r="B51" s="83" t="s">
        <v>17</v>
      </c>
      <c r="C51" s="68">
        <f>IF(C35=0,0,C35/C44)</f>
        <v>0</v>
      </c>
      <c r="D51" s="63">
        <f t="shared" ref="D51:J51" si="24">IF(D35=0,0,D35/D44)</f>
        <v>0</v>
      </c>
      <c r="E51" s="63">
        <f t="shared" si="24"/>
        <v>0</v>
      </c>
      <c r="F51" s="63">
        <f t="shared" si="24"/>
        <v>0</v>
      </c>
      <c r="G51" s="63">
        <f t="shared" si="24"/>
        <v>0</v>
      </c>
      <c r="H51" s="63">
        <f t="shared" si="24"/>
        <v>0</v>
      </c>
      <c r="I51" s="63">
        <f t="shared" si="24"/>
        <v>0</v>
      </c>
      <c r="J51" s="63">
        <f t="shared" si="24"/>
        <v>0</v>
      </c>
      <c r="K51" s="63">
        <f>IF(K35=0,0,K35/K44)</f>
        <v>0</v>
      </c>
      <c r="L51" s="63">
        <f t="shared" ref="L51:V51" si="25">IF(L35=0,0,L35/L44)</f>
        <v>0</v>
      </c>
      <c r="M51" s="63">
        <f t="shared" si="25"/>
        <v>0</v>
      </c>
      <c r="N51" s="63">
        <f t="shared" si="25"/>
        <v>0</v>
      </c>
      <c r="O51" s="63">
        <f t="shared" si="25"/>
        <v>0</v>
      </c>
      <c r="P51" s="63">
        <f t="shared" si="25"/>
        <v>0</v>
      </c>
      <c r="Q51" s="63">
        <f t="shared" si="25"/>
        <v>0</v>
      </c>
      <c r="R51" s="63">
        <f t="shared" si="25"/>
        <v>0</v>
      </c>
      <c r="S51" s="63">
        <f t="shared" si="25"/>
        <v>0</v>
      </c>
      <c r="T51" s="63">
        <f t="shared" si="25"/>
        <v>0</v>
      </c>
      <c r="U51" s="63">
        <f t="shared" si="25"/>
        <v>0</v>
      </c>
      <c r="V51" s="63">
        <f t="shared" si="25"/>
        <v>0</v>
      </c>
      <c r="W51" s="63">
        <f>IF(W35=0,0,W35/W44)</f>
        <v>0</v>
      </c>
    </row>
    <row r="52" spans="1:23" x14ac:dyDescent="0.15">
      <c r="A52" s="40"/>
      <c r="B52" s="137" t="s">
        <v>107</v>
      </c>
      <c r="C52" s="127">
        <v>1</v>
      </c>
      <c r="D52" s="128">
        <v>1</v>
      </c>
      <c r="E52" s="128">
        <v>1</v>
      </c>
      <c r="F52" s="128">
        <v>1</v>
      </c>
      <c r="G52" s="128">
        <v>1</v>
      </c>
      <c r="H52" s="128">
        <v>1</v>
      </c>
      <c r="I52" s="128">
        <v>1</v>
      </c>
      <c r="J52" s="128">
        <v>1</v>
      </c>
      <c r="K52" s="128">
        <v>1</v>
      </c>
      <c r="L52" s="128">
        <v>1</v>
      </c>
      <c r="M52" s="41">
        <v>1</v>
      </c>
      <c r="N52" s="41">
        <v>1</v>
      </c>
      <c r="O52" s="41">
        <v>1</v>
      </c>
      <c r="P52" s="41">
        <v>1</v>
      </c>
      <c r="Q52" s="41">
        <v>1</v>
      </c>
      <c r="R52" s="41">
        <v>1</v>
      </c>
      <c r="S52" s="41">
        <v>1</v>
      </c>
      <c r="T52" s="41">
        <v>1</v>
      </c>
      <c r="U52" s="41">
        <v>1</v>
      </c>
      <c r="V52" s="41">
        <v>1</v>
      </c>
      <c r="W52" s="64">
        <v>1</v>
      </c>
    </row>
    <row r="53" spans="1:23" x14ac:dyDescent="0.15">
      <c r="A53" s="2"/>
      <c r="B53" s="7" t="s">
        <v>18</v>
      </c>
      <c r="C53" s="42">
        <f t="shared" ref="C53:J53" si="26">C37*C52</f>
        <v>0</v>
      </c>
      <c r="D53" s="43">
        <f t="shared" si="26"/>
        <v>0</v>
      </c>
      <c r="E53" s="43">
        <f t="shared" si="26"/>
        <v>0</v>
      </c>
      <c r="F53" s="43">
        <f t="shared" si="26"/>
        <v>0</v>
      </c>
      <c r="G53" s="43">
        <f t="shared" si="26"/>
        <v>0</v>
      </c>
      <c r="H53" s="43">
        <f t="shared" si="26"/>
        <v>0</v>
      </c>
      <c r="I53" s="43">
        <f t="shared" si="26"/>
        <v>0</v>
      </c>
      <c r="J53" s="43">
        <f t="shared" si="26"/>
        <v>0</v>
      </c>
      <c r="K53" s="43">
        <f>K37*K52</f>
        <v>0</v>
      </c>
      <c r="L53" s="43">
        <f t="shared" ref="L53:V53" si="27">L37*L52</f>
        <v>0</v>
      </c>
      <c r="M53" s="43">
        <f t="shared" si="27"/>
        <v>0</v>
      </c>
      <c r="N53" s="43">
        <f t="shared" si="27"/>
        <v>0</v>
      </c>
      <c r="O53" s="43">
        <f t="shared" si="27"/>
        <v>0</v>
      </c>
      <c r="P53" s="43">
        <f t="shared" si="27"/>
        <v>0</v>
      </c>
      <c r="Q53" s="43">
        <f t="shared" si="27"/>
        <v>0</v>
      </c>
      <c r="R53" s="43">
        <f t="shared" si="27"/>
        <v>0</v>
      </c>
      <c r="S53" s="43">
        <f t="shared" si="27"/>
        <v>0</v>
      </c>
      <c r="T53" s="43">
        <f t="shared" si="27"/>
        <v>0</v>
      </c>
      <c r="U53" s="43">
        <f t="shared" si="27"/>
        <v>0</v>
      </c>
      <c r="V53" s="43">
        <f t="shared" si="27"/>
        <v>0</v>
      </c>
      <c r="W53" s="16">
        <f>SUM(C53:V53)</f>
        <v>0</v>
      </c>
    </row>
    <row r="54" spans="1:23" x14ac:dyDescent="0.15">
      <c r="A54" s="2"/>
      <c r="B54" s="9" t="s">
        <v>19</v>
      </c>
      <c r="C54" s="44">
        <f t="shared" ref="C54:J54" si="28">C38*C52</f>
        <v>0</v>
      </c>
      <c r="D54" s="45">
        <f t="shared" si="28"/>
        <v>0</v>
      </c>
      <c r="E54" s="45">
        <f t="shared" si="28"/>
        <v>0</v>
      </c>
      <c r="F54" s="45">
        <f t="shared" si="28"/>
        <v>0</v>
      </c>
      <c r="G54" s="45">
        <f t="shared" si="28"/>
        <v>0</v>
      </c>
      <c r="H54" s="45">
        <f t="shared" si="28"/>
        <v>0</v>
      </c>
      <c r="I54" s="45">
        <f t="shared" si="28"/>
        <v>0</v>
      </c>
      <c r="J54" s="45">
        <f t="shared" si="28"/>
        <v>0</v>
      </c>
      <c r="K54" s="45">
        <f>K38*K52</f>
        <v>0</v>
      </c>
      <c r="L54" s="45">
        <f t="shared" ref="L54:V54" si="29">L38*L52</f>
        <v>0</v>
      </c>
      <c r="M54" s="45">
        <f t="shared" si="29"/>
        <v>0</v>
      </c>
      <c r="N54" s="45">
        <f t="shared" si="29"/>
        <v>0</v>
      </c>
      <c r="O54" s="45">
        <f t="shared" si="29"/>
        <v>0</v>
      </c>
      <c r="P54" s="45">
        <f t="shared" si="29"/>
        <v>0</v>
      </c>
      <c r="Q54" s="45">
        <f t="shared" si="29"/>
        <v>0</v>
      </c>
      <c r="R54" s="45">
        <f t="shared" si="29"/>
        <v>0</v>
      </c>
      <c r="S54" s="45">
        <f t="shared" si="29"/>
        <v>0</v>
      </c>
      <c r="T54" s="45">
        <f t="shared" si="29"/>
        <v>0</v>
      </c>
      <c r="U54" s="45">
        <f t="shared" si="29"/>
        <v>0</v>
      </c>
      <c r="V54" s="45">
        <f t="shared" si="29"/>
        <v>0</v>
      </c>
      <c r="W54" s="16">
        <f>SUM(C54:V54)</f>
        <v>0</v>
      </c>
    </row>
    <row r="55" spans="1:23" hidden="1" x14ac:dyDescent="0.15">
      <c r="A55" s="2"/>
      <c r="B55" s="46" t="s">
        <v>20</v>
      </c>
      <c r="C55" s="47" t="e">
        <f ca="1">Interest_Rate(C49,C38,C35)</f>
        <v>#NAME?</v>
      </c>
      <c r="D55" s="47" t="e">
        <f t="shared" ref="D55:J55" ca="1" si="30">Interest_Rate(D49,D38,D35)</f>
        <v>#NAME?</v>
      </c>
      <c r="E55" s="47" t="e">
        <f t="shared" ca="1" si="30"/>
        <v>#NAME?</v>
      </c>
      <c r="F55" s="47" t="e">
        <f t="shared" ca="1" si="30"/>
        <v>#NAME?</v>
      </c>
      <c r="G55" s="47" t="e">
        <f t="shared" ca="1" si="30"/>
        <v>#NAME?</v>
      </c>
      <c r="H55" s="47" t="e">
        <f t="shared" ca="1" si="30"/>
        <v>#NAME?</v>
      </c>
      <c r="I55" s="47" t="e">
        <f t="shared" ca="1" si="30"/>
        <v>#NAME?</v>
      </c>
      <c r="J55" s="47" t="e">
        <f t="shared" ca="1" si="30"/>
        <v>#NAME?</v>
      </c>
    </row>
    <row r="56" spans="1:23" x14ac:dyDescent="0.15">
      <c r="A56" s="74"/>
      <c r="B56" s="74" t="s">
        <v>39</v>
      </c>
      <c r="C56" s="74"/>
      <c r="D56" s="74"/>
      <c r="E56" s="89"/>
      <c r="F56" s="84"/>
      <c r="G56" s="74"/>
      <c r="H56" s="74"/>
      <c r="I56" s="74"/>
      <c r="J56" s="74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</row>
    <row r="57" spans="1:23" x14ac:dyDescent="0.15">
      <c r="A57" s="74"/>
      <c r="B57" s="74" t="s">
        <v>40</v>
      </c>
      <c r="C57" s="74"/>
      <c r="D57" s="74"/>
      <c r="E57" s="89"/>
      <c r="F57" s="84"/>
      <c r="G57" s="74"/>
      <c r="H57" s="74"/>
      <c r="I57" s="74"/>
      <c r="J57" s="74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</row>
    <row r="58" spans="1:23" x14ac:dyDescent="0.15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</row>
    <row r="59" spans="1:23" x14ac:dyDescent="0.15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</row>
    <row r="60" spans="1:23" x14ac:dyDescent="0.15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</row>
    <row r="61" spans="1:23" x14ac:dyDescent="0.15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</row>
    <row r="62" spans="1:23" x14ac:dyDescent="0.15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</row>
    <row r="63" spans="1:23" x14ac:dyDescent="0.15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</row>
    <row r="64" spans="1:23" x14ac:dyDescent="0.15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</row>
    <row r="65" s="73" customFormat="1" x14ac:dyDescent="0.15"/>
    <row r="66" s="73" customFormat="1" x14ac:dyDescent="0.15"/>
    <row r="67" s="73" customFormat="1" x14ac:dyDescent="0.15"/>
    <row r="68" s="73" customFormat="1" x14ac:dyDescent="0.15"/>
    <row r="69" s="73" customFormat="1" x14ac:dyDescent="0.15"/>
    <row r="70" s="73" customFormat="1" x14ac:dyDescent="0.15"/>
    <row r="71" s="73" customFormat="1" x14ac:dyDescent="0.15"/>
    <row r="72" s="73" customFormat="1" x14ac:dyDescent="0.15"/>
    <row r="73" s="73" customFormat="1" x14ac:dyDescent="0.15"/>
    <row r="74" s="73" customFormat="1" x14ac:dyDescent="0.15"/>
    <row r="75" s="73" customFormat="1" x14ac:dyDescent="0.15"/>
    <row r="76" s="73" customFormat="1" x14ac:dyDescent="0.15"/>
    <row r="77" s="73" customFormat="1" x14ac:dyDescent="0.15"/>
    <row r="78" s="73" customFormat="1" x14ac:dyDescent="0.15"/>
    <row r="79" s="73" customFormat="1" x14ac:dyDescent="0.15"/>
    <row r="80" s="73" customFormat="1" x14ac:dyDescent="0.15"/>
    <row r="81" s="73" customFormat="1" x14ac:dyDescent="0.15"/>
    <row r="82" s="73" customFormat="1" x14ac:dyDescent="0.15"/>
    <row r="83" s="73" customFormat="1" x14ac:dyDescent="0.15"/>
    <row r="84" s="73" customFormat="1" x14ac:dyDescent="0.15"/>
    <row r="85" s="73" customFormat="1" x14ac:dyDescent="0.15"/>
    <row r="86" s="73" customFormat="1" x14ac:dyDescent="0.15"/>
    <row r="87" s="73" customFormat="1" x14ac:dyDescent="0.15"/>
    <row r="88" s="73" customFormat="1" x14ac:dyDescent="0.15"/>
    <row r="89" s="73" customFormat="1" x14ac:dyDescent="0.15"/>
    <row r="90" s="73" customFormat="1" x14ac:dyDescent="0.15"/>
    <row r="91" s="73" customFormat="1" x14ac:dyDescent="0.15"/>
    <row r="92" s="73" customFormat="1" x14ac:dyDescent="0.15"/>
    <row r="93" s="73" customFormat="1" x14ac:dyDescent="0.15"/>
    <row r="94" s="73" customFormat="1" x14ac:dyDescent="0.15"/>
    <row r="95" s="73" customFormat="1" x14ac:dyDescent="0.15"/>
    <row r="96" s="73" customFormat="1" x14ac:dyDescent="0.15"/>
    <row r="97" s="73" customFormat="1" x14ac:dyDescent="0.15"/>
    <row r="98" s="73" customFormat="1" x14ac:dyDescent="0.15"/>
    <row r="99" s="73" customFormat="1" x14ac:dyDescent="0.15"/>
    <row r="100" s="73" customFormat="1" x14ac:dyDescent="0.15"/>
    <row r="101" s="73" customFormat="1" x14ac:dyDescent="0.15"/>
    <row r="102" s="73" customFormat="1" x14ac:dyDescent="0.15"/>
    <row r="103" s="73" customFormat="1" x14ac:dyDescent="0.15"/>
    <row r="104" s="73" customFormat="1" x14ac:dyDescent="0.15"/>
    <row r="105" s="73" customFormat="1" x14ac:dyDescent="0.15"/>
    <row r="106" s="73" customFormat="1" x14ac:dyDescent="0.15"/>
    <row r="107" s="73" customFormat="1" x14ac:dyDescent="0.15"/>
    <row r="108" s="73" customFormat="1" x14ac:dyDescent="0.15"/>
    <row r="109" s="73" customFormat="1" x14ac:dyDescent="0.15"/>
    <row r="110" s="73" customFormat="1" x14ac:dyDescent="0.15"/>
    <row r="111" s="73" customFormat="1" x14ac:dyDescent="0.15"/>
    <row r="112" s="73" customFormat="1" x14ac:dyDescent="0.15"/>
    <row r="113" s="73" customFormat="1" x14ac:dyDescent="0.15"/>
    <row r="114" s="73" customFormat="1" x14ac:dyDescent="0.15"/>
    <row r="115" s="73" customFormat="1" x14ac:dyDescent="0.15"/>
    <row r="116" s="73" customFormat="1" x14ac:dyDescent="0.15"/>
    <row r="117" s="73" customFormat="1" x14ac:dyDescent="0.15"/>
    <row r="118" s="73" customFormat="1" x14ac:dyDescent="0.15"/>
    <row r="119" s="73" customFormat="1" x14ac:dyDescent="0.15"/>
    <row r="120" s="73" customFormat="1" x14ac:dyDescent="0.15"/>
    <row r="121" s="73" customFormat="1" x14ac:dyDescent="0.15"/>
    <row r="122" s="73" customFormat="1" x14ac:dyDescent="0.15"/>
    <row r="123" s="73" customFormat="1" x14ac:dyDescent="0.15"/>
    <row r="124" s="73" customFormat="1" x14ac:dyDescent="0.15"/>
    <row r="125" s="73" customFormat="1" x14ac:dyDescent="0.15"/>
    <row r="126" s="73" customFormat="1" x14ac:dyDescent="0.15"/>
    <row r="127" s="73" customFormat="1" x14ac:dyDescent="0.15"/>
    <row r="128" s="73" customFormat="1" x14ac:dyDescent="0.15"/>
    <row r="129" s="73" customFormat="1" x14ac:dyDescent="0.15"/>
    <row r="130" s="73" customFormat="1" x14ac:dyDescent="0.15"/>
    <row r="131" s="73" customFormat="1" x14ac:dyDescent="0.15"/>
    <row r="132" s="73" customFormat="1" x14ac:dyDescent="0.15"/>
    <row r="133" s="73" customFormat="1" x14ac:dyDescent="0.15"/>
    <row r="134" s="73" customFormat="1" x14ac:dyDescent="0.15"/>
    <row r="135" s="73" customFormat="1" x14ac:dyDescent="0.15"/>
    <row r="136" s="73" customFormat="1" x14ac:dyDescent="0.15"/>
    <row r="137" s="73" customFormat="1" x14ac:dyDescent="0.15"/>
    <row r="138" s="73" customFormat="1" x14ac:dyDescent="0.15"/>
    <row r="139" s="73" customFormat="1" x14ac:dyDescent="0.15"/>
    <row r="140" s="73" customFormat="1" x14ac:dyDescent="0.15"/>
    <row r="141" s="73" customFormat="1" x14ac:dyDescent="0.15"/>
    <row r="142" s="73" customFormat="1" x14ac:dyDescent="0.15"/>
    <row r="143" s="73" customFormat="1" x14ac:dyDescent="0.15"/>
    <row r="144" s="73" customFormat="1" x14ac:dyDescent="0.15"/>
    <row r="145" s="73" customFormat="1" x14ac:dyDescent="0.15"/>
    <row r="146" s="73" customFormat="1" x14ac:dyDescent="0.15"/>
    <row r="147" s="73" customFormat="1" x14ac:dyDescent="0.15"/>
    <row r="148" s="73" customFormat="1" x14ac:dyDescent="0.15"/>
    <row r="149" s="73" customFormat="1" x14ac:dyDescent="0.15"/>
    <row r="150" s="73" customFormat="1" x14ac:dyDescent="0.15"/>
    <row r="151" s="73" customFormat="1" x14ac:dyDescent="0.15"/>
    <row r="152" s="73" customFormat="1" x14ac:dyDescent="0.15"/>
    <row r="153" s="73" customFormat="1" x14ac:dyDescent="0.15"/>
    <row r="154" s="73" customFormat="1" x14ac:dyDescent="0.15"/>
    <row r="155" s="73" customFormat="1" x14ac:dyDescent="0.15"/>
    <row r="156" s="73" customFormat="1" x14ac:dyDescent="0.15"/>
    <row r="157" s="73" customFormat="1" x14ac:dyDescent="0.15"/>
    <row r="158" s="73" customFormat="1" x14ac:dyDescent="0.15"/>
    <row r="159" s="73" customFormat="1" x14ac:dyDescent="0.15"/>
    <row r="160" s="73" customFormat="1" x14ac:dyDescent="0.15"/>
    <row r="161" s="73" customFormat="1" x14ac:dyDescent="0.15"/>
    <row r="162" s="73" customFormat="1" x14ac:dyDescent="0.15"/>
  </sheetData>
  <sheetProtection password="DC47" sheet="1" objects="1" scenarios="1" formatCells="0" formatColumns="0" formatRows="0" insertColumns="0" insertRows="0" deleteColumns="0" deleteRows="0"/>
  <mergeCells count="6">
    <mergeCell ref="D5:G5"/>
    <mergeCell ref="C2:C5"/>
    <mergeCell ref="A1:W1"/>
    <mergeCell ref="D3:G3"/>
    <mergeCell ref="D2:G2"/>
    <mergeCell ref="D4:G4"/>
  </mergeCells>
  <phoneticPr fontId="3" type="noConversion"/>
  <conditionalFormatting sqref="C51:W51">
    <cfRule type="cellIs" dxfId="0" priority="1" stopIfTrue="1" operator="lessThan">
      <formula>1.3</formula>
    </cfRule>
  </conditionalFormatting>
  <pageMargins left="0.75" right="0.75" top="0.56999999999999995" bottom="0.61" header="0.4921259845" footer="0.4921259845"/>
  <pageSetup paperSize="5" scale="61" orientation="landscape" horizont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REAL ESTATE PORTFOLIO</vt:lpstr>
      <vt:lpstr>PORTEFEUILLE IMMOBILIER</vt:lpstr>
      <vt:lpstr>'PORTEFEUILLE IMMOBILIER'!Print_Area</vt:lpstr>
      <vt:lpstr>'REAL ESTATE PORTFOLIO'!Print_Area</vt:lpstr>
    </vt:vector>
  </TitlesOfParts>
  <Company>CMHC-SCHL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Persaud</dc:creator>
  <cp:lastModifiedBy>Zaira Garcia</cp:lastModifiedBy>
  <cp:lastPrinted>2009-05-25T15:30:11Z</cp:lastPrinted>
  <dcterms:created xsi:type="dcterms:W3CDTF">2009-04-21T18:25:21Z</dcterms:created>
  <dcterms:modified xsi:type="dcterms:W3CDTF">2021-01-25T18:44:38Z</dcterms:modified>
</cp:coreProperties>
</file>